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사용자 폴더\USER\Downloads\"/>
    </mc:Choice>
  </mc:AlternateContent>
  <bookViews>
    <workbookView xWindow="0" yWindow="0" windowWidth="28800" windowHeight="123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5" i="1" l="1"/>
  <c r="X20" i="1" l="1"/>
  <c r="X19" i="1"/>
  <c r="X18" i="1"/>
  <c r="X17" i="1"/>
  <c r="X16" i="1"/>
  <c r="X15" i="1"/>
  <c r="X14" i="1"/>
  <c r="X12" i="1"/>
  <c r="X24" i="1"/>
  <c r="X23" i="1"/>
  <c r="X21" i="1"/>
  <c r="X22" i="1"/>
  <c r="X13" i="1"/>
  <c r="X26" i="1" l="1"/>
</calcChain>
</file>

<file path=xl/sharedStrings.xml><?xml version="1.0" encoding="utf-8"?>
<sst xmlns="http://schemas.openxmlformats.org/spreadsheetml/2006/main" count="347" uniqueCount="237">
  <si>
    <t>무기</t>
    <phoneticPr fontId="1" type="noConversion"/>
  </si>
  <si>
    <t>등급</t>
    <phoneticPr fontId="1" type="noConversion"/>
  </si>
  <si>
    <t>획득</t>
    <phoneticPr fontId="1" type="noConversion"/>
  </si>
  <si>
    <t>종류</t>
    <phoneticPr fontId="1" type="noConversion"/>
  </si>
  <si>
    <t>가이라블레이즈-물</t>
    <phoneticPr fontId="1" type="noConversion"/>
  </si>
  <si>
    <t>가이라블레이즈-수면</t>
    <phoneticPr fontId="1" type="noConversion"/>
  </si>
  <si>
    <t>가이라블레이즈-얼음</t>
    <phoneticPr fontId="1" type="noConversion"/>
  </si>
  <si>
    <t>가이라소드-마비</t>
    <phoneticPr fontId="1" type="noConversion"/>
  </si>
  <si>
    <t>가이라소드-불</t>
    <phoneticPr fontId="1" type="noConversion"/>
  </si>
  <si>
    <t>태도</t>
    <phoneticPr fontId="1" type="noConversion"/>
  </si>
  <si>
    <t>가이라슬라이서-불</t>
    <phoneticPr fontId="1" type="noConversion"/>
  </si>
  <si>
    <t>가이라슬라이서-물</t>
    <phoneticPr fontId="1" type="noConversion"/>
  </si>
  <si>
    <t>가이라슬라이서-비적</t>
    <phoneticPr fontId="1" type="noConversion"/>
  </si>
  <si>
    <t>가이라슬라이서-왕</t>
    <phoneticPr fontId="1" type="noConversion"/>
  </si>
  <si>
    <t>가이라슬라이서-토사</t>
    <phoneticPr fontId="1" type="noConversion"/>
  </si>
  <si>
    <t>가이라슬라이서-풍표</t>
    <phoneticPr fontId="1" type="noConversion"/>
  </si>
  <si>
    <t>가이라슬라이서-환</t>
    <phoneticPr fontId="1" type="noConversion"/>
  </si>
  <si>
    <t>한손검</t>
    <phoneticPr fontId="1" type="noConversion"/>
  </si>
  <si>
    <t>가이라대거-불</t>
    <phoneticPr fontId="1" type="noConversion"/>
  </si>
  <si>
    <t>가이라대거-얼음</t>
    <phoneticPr fontId="1" type="noConversion"/>
  </si>
  <si>
    <t>가이라대거-만악</t>
    <phoneticPr fontId="1" type="noConversion"/>
  </si>
  <si>
    <t>가이라대거-비뢰</t>
    <phoneticPr fontId="1" type="noConversion"/>
  </si>
  <si>
    <t>가이라대거-이어</t>
    <phoneticPr fontId="1" type="noConversion"/>
  </si>
  <si>
    <t>가이라대거-참조</t>
    <phoneticPr fontId="1" type="noConversion"/>
  </si>
  <si>
    <t>쌍검</t>
    <phoneticPr fontId="1" type="noConversion"/>
  </si>
  <si>
    <t>가이라해머-수면</t>
    <phoneticPr fontId="1" type="noConversion"/>
  </si>
  <si>
    <t>가이라해머-물</t>
    <phoneticPr fontId="1" type="noConversion"/>
  </si>
  <si>
    <t>가이라해머-번개</t>
    <phoneticPr fontId="1" type="noConversion"/>
  </si>
  <si>
    <t>가이라해머-얼음</t>
    <phoneticPr fontId="1" type="noConversion"/>
  </si>
  <si>
    <t>해머</t>
    <phoneticPr fontId="1" type="noConversion"/>
  </si>
  <si>
    <t>가이라파이프-수면</t>
    <phoneticPr fontId="1" type="noConversion"/>
  </si>
  <si>
    <t>가이라크레스트-물</t>
    <phoneticPr fontId="1" type="noConversion"/>
  </si>
  <si>
    <t>가이라크레스트-번개</t>
    <phoneticPr fontId="1" type="noConversion"/>
  </si>
  <si>
    <t>가이라크레스트-참조</t>
    <phoneticPr fontId="1" type="noConversion"/>
  </si>
  <si>
    <t>가이라버스터-독</t>
    <phoneticPr fontId="1" type="noConversion"/>
  </si>
  <si>
    <t>가이라버스터-물</t>
    <phoneticPr fontId="1" type="noConversion"/>
  </si>
  <si>
    <t>가이라버스터-수면</t>
    <phoneticPr fontId="1" type="noConversion"/>
  </si>
  <si>
    <t>가이라버스터-왕</t>
    <phoneticPr fontId="1" type="noConversion"/>
  </si>
  <si>
    <t>가이라버스터-폭린</t>
    <phoneticPr fontId="1" type="noConversion"/>
  </si>
  <si>
    <t>가이라액스-물</t>
    <phoneticPr fontId="1" type="noConversion"/>
  </si>
  <si>
    <t>가이라액스-마비</t>
    <phoneticPr fontId="1" type="noConversion"/>
  </si>
  <si>
    <t>가이라액스-각</t>
    <phoneticPr fontId="1" type="noConversion"/>
  </si>
  <si>
    <t>슬래시액스</t>
    <phoneticPr fontId="1" type="noConversion"/>
  </si>
  <si>
    <t>가이라암즈-물</t>
    <phoneticPr fontId="1" type="noConversion"/>
  </si>
  <si>
    <t>가이라암즈-각</t>
    <phoneticPr fontId="1" type="noConversion"/>
  </si>
  <si>
    <t>가이라블레이드-마비</t>
    <phoneticPr fontId="1" type="noConversion"/>
  </si>
  <si>
    <t>가이라블레이드-물</t>
    <phoneticPr fontId="1" type="noConversion"/>
  </si>
  <si>
    <t>가이라블레이드-얼음</t>
    <phoneticPr fontId="1" type="noConversion"/>
  </si>
  <si>
    <t>가이라블리츠-원격</t>
    <phoneticPr fontId="1" type="noConversion"/>
  </si>
  <si>
    <t>가이라블리츠-사격</t>
    <phoneticPr fontId="1" type="noConversion"/>
  </si>
  <si>
    <t>가이라블리츠-박격</t>
    <phoneticPr fontId="1" type="noConversion"/>
  </si>
  <si>
    <t>가이라블리츠-저격</t>
    <phoneticPr fontId="1" type="noConversion"/>
  </si>
  <si>
    <t>차지액스</t>
    <phoneticPr fontId="1" type="noConversion"/>
  </si>
  <si>
    <t>라이트보우건</t>
    <phoneticPr fontId="1" type="noConversion"/>
  </si>
  <si>
    <t>가이라어썰트-원격</t>
    <phoneticPr fontId="1" type="noConversion"/>
  </si>
  <si>
    <t>가이라어썰트-각</t>
    <phoneticPr fontId="1" type="noConversion"/>
  </si>
  <si>
    <t>가이라어썰트-적</t>
    <phoneticPr fontId="1" type="noConversion"/>
  </si>
  <si>
    <t>가이라애로우-불</t>
    <phoneticPr fontId="1" type="noConversion"/>
  </si>
  <si>
    <t>가이라애로우-물</t>
    <phoneticPr fontId="1" type="noConversion"/>
  </si>
  <si>
    <t>가이라애로우-번개</t>
    <phoneticPr fontId="1" type="noConversion"/>
  </si>
  <si>
    <t>활</t>
    <phoneticPr fontId="1" type="noConversion"/>
  </si>
  <si>
    <t>2차무기</t>
    <phoneticPr fontId="1" type="noConversion"/>
  </si>
  <si>
    <t>비고</t>
    <phoneticPr fontId="1" type="noConversion"/>
  </si>
  <si>
    <t>필수무기</t>
    <phoneticPr fontId="1" type="noConversion"/>
  </si>
  <si>
    <t>대체무기</t>
    <phoneticPr fontId="1" type="noConversion"/>
  </si>
  <si>
    <t>가이라소드-물</t>
    <phoneticPr fontId="1" type="noConversion"/>
  </si>
  <si>
    <t>참고무기</t>
    <phoneticPr fontId="1" type="noConversion"/>
  </si>
  <si>
    <t>가이라대거-물</t>
    <phoneticPr fontId="1" type="noConversion"/>
  </si>
  <si>
    <t>대체무기(룩)</t>
    <phoneticPr fontId="1" type="noConversion"/>
  </si>
  <si>
    <t>아직 PC에 안 나온 2차무기</t>
    <phoneticPr fontId="1" type="noConversion"/>
  </si>
  <si>
    <t>회심</t>
    <phoneticPr fontId="1" type="noConversion"/>
  </si>
  <si>
    <t>특이사항</t>
    <phoneticPr fontId="1" type="noConversion"/>
  </si>
  <si>
    <t>공격력</t>
    <phoneticPr fontId="3" type="noConversion"/>
  </si>
  <si>
    <t>속성</t>
    <phoneticPr fontId="3" type="noConversion"/>
  </si>
  <si>
    <t>방어도</t>
    <phoneticPr fontId="1" type="noConversion"/>
  </si>
  <si>
    <t>슬롯</t>
    <phoneticPr fontId="1" type="noConversion"/>
  </si>
  <si>
    <t>랜스</t>
    <phoneticPr fontId="1" type="noConversion"/>
  </si>
  <si>
    <t>건랜스</t>
    <phoneticPr fontId="1" type="noConversion"/>
  </si>
  <si>
    <t>(수면 450)</t>
    <phoneticPr fontId="1" type="noConversion"/>
  </si>
  <si>
    <t>(물 540)</t>
    <phoneticPr fontId="1" type="noConversion"/>
  </si>
  <si>
    <t>(얼음 510)</t>
    <phoneticPr fontId="1" type="noConversion"/>
  </si>
  <si>
    <t>(불 450)</t>
    <phoneticPr fontId="1" type="noConversion"/>
  </si>
  <si>
    <t>(마비 330)</t>
    <phoneticPr fontId="1" type="noConversion"/>
  </si>
  <si>
    <t>(물 420)</t>
    <phoneticPr fontId="1" type="noConversion"/>
  </si>
  <si>
    <t>(물 420)</t>
    <phoneticPr fontId="1" type="noConversion"/>
  </si>
  <si>
    <t>-</t>
    <phoneticPr fontId="1" type="noConversion"/>
  </si>
  <si>
    <t>헤비보우건</t>
    <phoneticPr fontId="1" type="noConversion"/>
  </si>
  <si>
    <t>마비 240</t>
    <phoneticPr fontId="1" type="noConversion"/>
  </si>
  <si>
    <t>번개 360</t>
    <phoneticPr fontId="1" type="noConversion"/>
  </si>
  <si>
    <t>얼음 330</t>
    <phoneticPr fontId="1" type="noConversion"/>
  </si>
  <si>
    <t>(마비 180)</t>
    <phoneticPr fontId="1" type="noConversion"/>
  </si>
  <si>
    <t>불 180</t>
    <phoneticPr fontId="1" type="noConversion"/>
  </si>
  <si>
    <t>무격주</t>
    <phoneticPr fontId="1" type="noConversion"/>
  </si>
  <si>
    <t>무격주</t>
    <phoneticPr fontId="1" type="noConversion"/>
  </si>
  <si>
    <t>(얼음 270)</t>
    <phoneticPr fontId="1" type="noConversion"/>
  </si>
  <si>
    <t>(물 270)</t>
    <phoneticPr fontId="1" type="noConversion"/>
  </si>
  <si>
    <t>-</t>
    <phoneticPr fontId="1" type="noConversion"/>
  </si>
  <si>
    <t>(불 180)</t>
    <phoneticPr fontId="1" type="noConversion"/>
  </si>
  <si>
    <t>(불 390)</t>
    <phoneticPr fontId="1" type="noConversion"/>
  </si>
  <si>
    <t>대검</t>
    <phoneticPr fontId="1" type="noConversion"/>
  </si>
  <si>
    <t>불 240</t>
    <phoneticPr fontId="1" type="noConversion"/>
  </si>
  <si>
    <t>-</t>
    <phoneticPr fontId="1" type="noConversion"/>
  </si>
  <si>
    <t>번개 150</t>
    <phoneticPr fontId="1" type="noConversion"/>
  </si>
  <si>
    <t>-</t>
    <phoneticPr fontId="1" type="noConversion"/>
  </si>
  <si>
    <t>물 210</t>
    <phoneticPr fontId="1" type="noConversion"/>
  </si>
  <si>
    <t>(불 90)</t>
    <phoneticPr fontId="1" type="noConversion"/>
  </si>
  <si>
    <t>-</t>
    <phoneticPr fontId="1" type="noConversion"/>
  </si>
  <si>
    <t>무격주</t>
    <phoneticPr fontId="1" type="noConversion"/>
  </si>
  <si>
    <t>(수면 300)</t>
    <phoneticPr fontId="1" type="noConversion"/>
  </si>
  <si>
    <t>(물 360)</t>
    <phoneticPr fontId="1" type="noConversion"/>
  </si>
  <si>
    <t>(얼음 510)</t>
    <phoneticPr fontId="1" type="noConversion"/>
  </si>
  <si>
    <t>(번개 480)</t>
    <phoneticPr fontId="1" type="noConversion"/>
  </si>
  <si>
    <t>-</t>
    <phoneticPr fontId="1" type="noConversion"/>
  </si>
  <si>
    <t>(불 90)</t>
    <phoneticPr fontId="1" type="noConversion"/>
  </si>
  <si>
    <t>-</t>
    <phoneticPr fontId="1" type="noConversion"/>
  </si>
  <si>
    <t>(번개 600)</t>
    <phoneticPr fontId="1" type="noConversion"/>
  </si>
  <si>
    <t>(물 420)</t>
    <phoneticPr fontId="1" type="noConversion"/>
  </si>
  <si>
    <t>(독 450)</t>
    <phoneticPr fontId="1" type="noConversion"/>
  </si>
  <si>
    <t>(수면 450)</t>
    <phoneticPr fontId="1" type="noConversion"/>
  </si>
  <si>
    <t>(물 450)</t>
    <phoneticPr fontId="1" type="noConversion"/>
  </si>
  <si>
    <t>불 240</t>
    <phoneticPr fontId="1" type="noConversion"/>
  </si>
  <si>
    <t>폭파 210</t>
    <phoneticPr fontId="1" type="noConversion"/>
  </si>
  <si>
    <t>(물 480)</t>
    <phoneticPr fontId="1" type="noConversion"/>
  </si>
  <si>
    <t>(마비 450)</t>
    <phoneticPr fontId="1" type="noConversion"/>
  </si>
  <si>
    <t>(얼음 240)</t>
    <phoneticPr fontId="1" type="noConversion"/>
  </si>
  <si>
    <t>-</t>
    <phoneticPr fontId="1" type="noConversion"/>
  </si>
  <si>
    <t>(얼음 210)</t>
    <phoneticPr fontId="1" type="noConversion"/>
  </si>
  <si>
    <t>조충곤</t>
    <phoneticPr fontId="1" type="noConversion"/>
  </si>
  <si>
    <t>물 300</t>
    <phoneticPr fontId="1" type="noConversion"/>
  </si>
  <si>
    <t>수렵피리</t>
    <phoneticPr fontId="1" type="noConversion"/>
  </si>
  <si>
    <t>(수면 420)</t>
    <phoneticPr fontId="1" type="noConversion"/>
  </si>
  <si>
    <t>무격주/유탄병</t>
    <phoneticPr fontId="1" type="noConversion"/>
  </si>
  <si>
    <t>(마비 300)</t>
    <phoneticPr fontId="1" type="noConversion"/>
  </si>
  <si>
    <t>무격주/강격병</t>
    <phoneticPr fontId="1" type="noConversion"/>
  </si>
  <si>
    <t>(물 360)</t>
    <phoneticPr fontId="1" type="noConversion"/>
  </si>
  <si>
    <t>(얼음 390)</t>
    <phoneticPr fontId="1" type="noConversion"/>
  </si>
  <si>
    <t>통상2, 화염</t>
    <phoneticPr fontId="1" type="noConversion"/>
  </si>
  <si>
    <t>-</t>
    <phoneticPr fontId="1" type="noConversion"/>
  </si>
  <si>
    <t>통상2</t>
    <phoneticPr fontId="1" type="noConversion"/>
  </si>
  <si>
    <t>빙결, 수냉</t>
    <phoneticPr fontId="1" type="noConversion"/>
  </si>
  <si>
    <t>화염</t>
    <phoneticPr fontId="1" type="noConversion"/>
  </si>
  <si>
    <t>회복2, 참렬, 산탄2</t>
    <phoneticPr fontId="1" type="noConversion"/>
  </si>
  <si>
    <t>수냉, 빙결, 멸기1, 산탄1, 통상1</t>
    <phoneticPr fontId="1" type="noConversion"/>
  </si>
  <si>
    <t>통상1, 통상2</t>
    <phoneticPr fontId="1" type="noConversion"/>
  </si>
  <si>
    <t>무격주/통상 속사</t>
    <phoneticPr fontId="1" type="noConversion"/>
  </si>
  <si>
    <t>수냉, 빙결 속사</t>
    <phoneticPr fontId="1" type="noConversion"/>
  </si>
  <si>
    <t>서폿/통상 속사</t>
    <phoneticPr fontId="1" type="noConversion"/>
  </si>
  <si>
    <t>전격</t>
    <phoneticPr fontId="1" type="noConversion"/>
  </si>
  <si>
    <t>통상2, 회복2, 독2, 마비1, 참렬</t>
    <phoneticPr fontId="1" type="noConversion"/>
  </si>
  <si>
    <t>통상2, 전격</t>
    <phoneticPr fontId="1" type="noConversion"/>
  </si>
  <si>
    <t>전격, 통상 속사</t>
    <phoneticPr fontId="1" type="noConversion"/>
  </si>
  <si>
    <t>화염</t>
    <phoneticPr fontId="1" type="noConversion"/>
  </si>
  <si>
    <t>통상2, 마비2, 수면2, 회복2, 철갑3</t>
    <phoneticPr fontId="1" type="noConversion"/>
  </si>
  <si>
    <t>관통3, 마비2, 회복2, 수면1, 용격</t>
    <phoneticPr fontId="1" type="noConversion"/>
  </si>
  <si>
    <t>-</t>
    <phoneticPr fontId="1" type="noConversion"/>
  </si>
  <si>
    <t>산탄3, 마비1, 회복1, 용격</t>
    <phoneticPr fontId="1" type="noConversion"/>
  </si>
  <si>
    <t>-</t>
    <phoneticPr fontId="1" type="noConversion"/>
  </si>
  <si>
    <t>산탄3, 회복2, 마비1</t>
    <phoneticPr fontId="1" type="noConversion"/>
  </si>
  <si>
    <t>(불 360)</t>
    <phoneticPr fontId="1" type="noConversion"/>
  </si>
  <si>
    <t>접격병, 강격병</t>
    <phoneticPr fontId="1" type="noConversion"/>
  </si>
  <si>
    <t>(물 390)</t>
    <phoneticPr fontId="1" type="noConversion"/>
  </si>
  <si>
    <t>접격병, 마비병, 독병</t>
    <phoneticPr fontId="1" type="noConversion"/>
  </si>
  <si>
    <t>(번개 360)</t>
    <phoneticPr fontId="1" type="noConversion"/>
  </si>
  <si>
    <t>접격병, 강격병</t>
    <phoneticPr fontId="1" type="noConversion"/>
  </si>
  <si>
    <t>무격주/수속성 해방</t>
    <phoneticPr fontId="1" type="noConversion"/>
  </si>
  <si>
    <t>수면속성 해방</t>
    <phoneticPr fontId="1" type="noConversion"/>
  </si>
  <si>
    <t>무격주/빙속성 해방</t>
    <phoneticPr fontId="1" type="noConversion"/>
  </si>
  <si>
    <t>화속성 해방</t>
    <phoneticPr fontId="1" type="noConversion"/>
  </si>
  <si>
    <t>수속성 해방</t>
    <phoneticPr fontId="1" type="noConversion"/>
  </si>
  <si>
    <t>화속성 해방</t>
    <phoneticPr fontId="1" type="noConversion"/>
  </si>
  <si>
    <t>마비속성 해방</t>
    <phoneticPr fontId="1" type="noConversion"/>
  </si>
  <si>
    <t>무격주/수속성 해방</t>
    <phoneticPr fontId="1" type="noConversion"/>
  </si>
  <si>
    <t>화속성</t>
    <phoneticPr fontId="1" type="noConversion"/>
  </si>
  <si>
    <t>마비속성</t>
    <phoneticPr fontId="1" type="noConversion"/>
  </si>
  <si>
    <t>빙속성</t>
    <phoneticPr fontId="1" type="noConversion"/>
  </si>
  <si>
    <t>뇌속성</t>
    <phoneticPr fontId="1" type="noConversion"/>
  </si>
  <si>
    <t>화속성 해방</t>
    <phoneticPr fontId="1" type="noConversion"/>
  </si>
  <si>
    <t>빙속성 해방</t>
    <phoneticPr fontId="1" type="noConversion"/>
  </si>
  <si>
    <t>수속성 해방</t>
    <phoneticPr fontId="1" type="noConversion"/>
  </si>
  <si>
    <t>화속성</t>
    <phoneticPr fontId="1" type="noConversion"/>
  </si>
  <si>
    <t>뇌속성</t>
    <phoneticPr fontId="1" type="noConversion"/>
  </si>
  <si>
    <t>수속성</t>
    <phoneticPr fontId="1" type="noConversion"/>
  </si>
  <si>
    <t>무격주/수면속성 해방</t>
    <phoneticPr fontId="1" type="noConversion"/>
  </si>
  <si>
    <t>뇌속성 해방</t>
    <phoneticPr fontId="1" type="noConversion"/>
  </si>
  <si>
    <t>빙속성 해방</t>
    <phoneticPr fontId="1" type="noConversion"/>
  </si>
  <si>
    <t>무격주/공[대]</t>
    <phoneticPr fontId="1" type="noConversion"/>
  </si>
  <si>
    <t>수속성 해방</t>
    <phoneticPr fontId="1" type="noConversion"/>
  </si>
  <si>
    <t>뇌속성 해방</t>
    <phoneticPr fontId="1" type="noConversion"/>
  </si>
  <si>
    <t>무격주/포격4</t>
    <phoneticPr fontId="1" type="noConversion"/>
  </si>
  <si>
    <t>무격주/참격</t>
    <phoneticPr fontId="1" type="noConversion"/>
  </si>
  <si>
    <t>무격주/일반4</t>
    <phoneticPr fontId="1" type="noConversion"/>
  </si>
  <si>
    <t>방사4</t>
    <phoneticPr fontId="1" type="noConversion"/>
  </si>
  <si>
    <t>포격4</t>
    <phoneticPr fontId="1" type="noConversion"/>
  </si>
  <si>
    <t>수속성 해방/강격병</t>
    <phoneticPr fontId="1" type="noConversion"/>
  </si>
  <si>
    <t>마비속성 해방/강격병</t>
    <phoneticPr fontId="1" type="noConversion"/>
  </si>
  <si>
    <t>수속성 강속성병</t>
    <phoneticPr fontId="1" type="noConversion"/>
  </si>
  <si>
    <t>마비속성 해방</t>
    <phoneticPr fontId="1" type="noConversion"/>
  </si>
  <si>
    <t>무격주/수속성 해방</t>
    <phoneticPr fontId="1" type="noConversion"/>
  </si>
  <si>
    <t>수속성 해방</t>
    <phoneticPr fontId="1" type="noConversion"/>
  </si>
  <si>
    <t>뇌속성 해방</t>
    <phoneticPr fontId="1" type="noConversion"/>
  </si>
  <si>
    <t>O</t>
    <phoneticPr fontId="1" type="noConversion"/>
  </si>
  <si>
    <t>X</t>
    <phoneticPr fontId="1" type="noConversion"/>
  </si>
  <si>
    <t>X</t>
    <phoneticPr fontId="1" type="noConversion"/>
  </si>
  <si>
    <t>기관용탄</t>
    <phoneticPr fontId="1" type="noConversion"/>
  </si>
  <si>
    <t>기관용탄</t>
    <phoneticPr fontId="1" type="noConversion"/>
  </si>
  <si>
    <t>저격용탄</t>
    <phoneticPr fontId="1" type="noConversion"/>
  </si>
  <si>
    <t>관통3</t>
    <phoneticPr fontId="1" type="noConversion"/>
  </si>
  <si>
    <t>무격주/용격, 산탄3</t>
    <phoneticPr fontId="1" type="noConversion"/>
  </si>
  <si>
    <t>무격주/산탄3</t>
    <phoneticPr fontId="1" type="noConversion"/>
  </si>
  <si>
    <t>획득 여부</t>
    <phoneticPr fontId="1" type="noConversion"/>
  </si>
  <si>
    <t>대검</t>
    <phoneticPr fontId="1" type="noConversion"/>
  </si>
  <si>
    <t>태도</t>
    <phoneticPr fontId="1" type="noConversion"/>
  </si>
  <si>
    <t>한손검</t>
    <phoneticPr fontId="1" type="noConversion"/>
  </si>
  <si>
    <t>쌍검</t>
    <phoneticPr fontId="1" type="noConversion"/>
  </si>
  <si>
    <t>해머</t>
    <phoneticPr fontId="1" type="noConversion"/>
  </si>
  <si>
    <t>수렵피리</t>
    <phoneticPr fontId="1" type="noConversion"/>
  </si>
  <si>
    <t>랜스</t>
    <phoneticPr fontId="1" type="noConversion"/>
  </si>
  <si>
    <t>건랜스</t>
    <phoneticPr fontId="1" type="noConversion"/>
  </si>
  <si>
    <t>슬래시액스</t>
    <phoneticPr fontId="1" type="noConversion"/>
  </si>
  <si>
    <t>차지액스</t>
    <phoneticPr fontId="1" type="noConversion"/>
  </si>
  <si>
    <t>조충곤</t>
    <phoneticPr fontId="1" type="noConversion"/>
  </si>
  <si>
    <t>라이트보우건</t>
    <phoneticPr fontId="1" type="noConversion"/>
  </si>
  <si>
    <t>헤비보우건</t>
    <phoneticPr fontId="1" type="noConversion"/>
  </si>
  <si>
    <t>활</t>
    <phoneticPr fontId="1" type="noConversion"/>
  </si>
  <si>
    <t>기존 무기보다 성능이 월등한 무기</t>
    <phoneticPr fontId="1" type="noConversion"/>
  </si>
  <si>
    <t>기존 무기와 비슷한 성능이나 커스텀, 속성 등으로 인해 장단점이 다른 무기</t>
    <phoneticPr fontId="1" type="noConversion"/>
  </si>
  <si>
    <t>기존 무기와 성능이 비슷하거나 취향 타는 무기</t>
    <phoneticPr fontId="1" type="noConversion"/>
  </si>
  <si>
    <t>기본예리(근접)/지원탄, 병(원거리)</t>
    <phoneticPr fontId="1" type="noConversion"/>
  </si>
  <si>
    <t>장인5(근접)/지원 속사(라보)/특수탄(헤보)</t>
    <phoneticPr fontId="1" type="noConversion"/>
  </si>
  <si>
    <t>맘-타로트 무기 리스트(표 상단의 +버튼으로 무기 성능 항목 확대/축소 가능)</t>
    <phoneticPr fontId="1" type="noConversion"/>
  </si>
  <si>
    <t>참고한 자료</t>
    <phoneticPr fontId="1" type="noConversion"/>
  </si>
  <si>
    <t>맘타무기리스트 (7~8) 엑셀 by 인생이</t>
  </si>
  <si>
    <t>(1차 추가)맘타 물욕무기 정보 옮겨왔습니다. by Quince</t>
  </si>
  <si>
    <t>맘타로트 무기 리스트 개정판 by 잠이몰려온다</t>
  </si>
  <si>
    <t>전체</t>
    <phoneticPr fontId="1" type="noConversion"/>
  </si>
  <si>
    <t>무기별 남은 획득 수(각 무기의 획득 항목 클릭&gt;O,X 선택 메뉴&gt;획득 여부 선택)</t>
    <phoneticPr fontId="1" type="noConversion"/>
  </si>
  <si>
    <t>맘타 무기 획득표 by S시계토끼S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</si>
</sst>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\+General"/>
    <numFmt numFmtId="177" formatCode="General\%"/>
    <numFmt numFmtId="178" formatCode="\+0"/>
  </numFmts>
  <fonts count="10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</font>
    <font>
      <b/>
      <sz val="16"/>
      <color theme="1"/>
      <name val="맑은 고딕"/>
      <family val="3"/>
      <charset val="129"/>
      <scheme val="minor"/>
    </font>
    <font>
      <b/>
      <sz val="16"/>
      <name val="맑은 고딕"/>
      <family val="3"/>
      <charset val="129"/>
    </font>
    <font>
      <sz val="16"/>
      <color theme="1"/>
      <name val="맑은 고딕"/>
      <family val="3"/>
      <charset val="129"/>
      <scheme val="minor"/>
    </font>
    <font>
      <b/>
      <sz val="16"/>
      <color rgb="FFFF0000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u/>
      <sz val="16"/>
      <color theme="10"/>
      <name val="맑은 고딕"/>
      <family val="3"/>
      <charset val="129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BF95D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rgb="FF000000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/>
      <right style="thin">
        <color theme="1"/>
      </right>
      <top style="thin">
        <color indexed="64"/>
      </top>
      <bottom/>
      <diagonal/>
    </border>
    <border>
      <left style="thin">
        <color indexed="64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2" tint="-9.9978637043366805E-2"/>
      </right>
      <top/>
      <bottom/>
      <diagonal/>
    </border>
    <border>
      <left/>
      <right style="thin">
        <color theme="2" tint="-9.9978637043366805E-2"/>
      </right>
      <top/>
      <bottom style="thin">
        <color theme="2" tint="-9.9978637043366805E-2"/>
      </bottom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/>
      <top/>
      <bottom style="thin">
        <color theme="1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147">
    <xf numFmtId="0" fontId="0" fillId="0" borderId="0" xfId="0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8" borderId="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8" borderId="1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9" borderId="0" xfId="0" applyFont="1" applyFill="1" applyBorder="1" applyAlignment="1">
      <alignment horizontal="center" vertical="center"/>
    </xf>
    <xf numFmtId="0" fontId="6" fillId="0" borderId="41" xfId="0" applyFont="1" applyBorder="1">
      <alignment vertical="center"/>
    </xf>
    <xf numFmtId="0" fontId="6" fillId="0" borderId="42" xfId="0" applyFont="1" applyBorder="1">
      <alignment vertical="center"/>
    </xf>
    <xf numFmtId="0" fontId="4" fillId="8" borderId="40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/>
    </xf>
    <xf numFmtId="0" fontId="4" fillId="6" borderId="43" xfId="0" applyFont="1" applyFill="1" applyBorder="1" applyAlignment="1">
      <alignment horizontal="center" vertical="center"/>
    </xf>
    <xf numFmtId="0" fontId="4" fillId="9" borderId="41" xfId="0" applyFont="1" applyFill="1" applyBorder="1" applyAlignment="1">
      <alignment horizontal="center" vertical="center"/>
    </xf>
    <xf numFmtId="0" fontId="4" fillId="9" borderId="44" xfId="0" applyFont="1" applyFill="1" applyBorder="1" applyAlignment="1">
      <alignment horizontal="center" vertical="center"/>
    </xf>
    <xf numFmtId="0" fontId="6" fillId="9" borderId="45" xfId="0" applyFont="1" applyFill="1" applyBorder="1">
      <alignment vertical="center"/>
    </xf>
    <xf numFmtId="0" fontId="6" fillId="0" borderId="45" xfId="0" applyFont="1" applyBorder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2" borderId="1" xfId="0" applyFont="1" applyFill="1" applyBorder="1">
      <alignment vertical="center"/>
    </xf>
    <xf numFmtId="0" fontId="4" fillId="4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178" fontId="4" fillId="0" borderId="10" xfId="0" applyNumberFormat="1" applyFont="1" applyBorder="1" applyAlignment="1">
      <alignment horizontal="center" vertical="center"/>
    </xf>
    <xf numFmtId="9" fontId="4" fillId="0" borderId="10" xfId="0" applyNumberFormat="1" applyFont="1" applyBorder="1" applyAlignment="1">
      <alignment horizontal="center" vertical="center"/>
    </xf>
    <xf numFmtId="0" fontId="7" fillId="10" borderId="11" xfId="0" applyFont="1" applyFill="1" applyBorder="1" applyAlignment="1">
      <alignment horizontal="center" vertical="center"/>
    </xf>
    <xf numFmtId="0" fontId="4" fillId="8" borderId="19" xfId="0" applyFont="1" applyFill="1" applyBorder="1" applyAlignment="1">
      <alignment horizontal="center" vertical="center"/>
    </xf>
    <xf numFmtId="0" fontId="4" fillId="8" borderId="9" xfId="0" applyFont="1" applyFill="1" applyBorder="1" applyAlignment="1">
      <alignment horizontal="center" vertical="center"/>
    </xf>
    <xf numFmtId="0" fontId="4" fillId="8" borderId="33" xfId="0" applyFont="1" applyFill="1" applyBorder="1" applyAlignment="1">
      <alignment horizontal="center" vertical="center"/>
    </xf>
    <xf numFmtId="0" fontId="4" fillId="9" borderId="9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9" borderId="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8" borderId="18" xfId="0" applyFont="1" applyFill="1" applyBorder="1" applyAlignment="1">
      <alignment horizontal="center" vertical="center"/>
    </xf>
    <xf numFmtId="0" fontId="4" fillId="8" borderId="3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6" borderId="1" xfId="0" applyFont="1" applyFill="1" applyBorder="1">
      <alignment vertical="center"/>
    </xf>
    <xf numFmtId="0" fontId="4" fillId="9" borderId="12" xfId="0" applyFont="1" applyFill="1" applyBorder="1" applyAlignment="1">
      <alignment horizontal="center" vertical="center"/>
    </xf>
    <xf numFmtId="0" fontId="4" fillId="9" borderId="19" xfId="0" applyFont="1" applyFill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9" borderId="20" xfId="0" applyFont="1" applyFill="1" applyBorder="1" applyAlignment="1">
      <alignment horizontal="center" vertical="center"/>
    </xf>
    <xf numFmtId="0" fontId="4" fillId="9" borderId="14" xfId="0" applyFont="1" applyFill="1" applyBorder="1" applyAlignment="1">
      <alignment horizontal="center" vertical="center"/>
    </xf>
    <xf numFmtId="178" fontId="4" fillId="9" borderId="1" xfId="0" applyNumberFormat="1" applyFont="1" applyFill="1" applyBorder="1" applyAlignment="1">
      <alignment horizontal="center" vertical="center"/>
    </xf>
    <xf numFmtId="9" fontId="4" fillId="9" borderId="1" xfId="0" applyNumberFormat="1" applyFont="1" applyFill="1" applyBorder="1" applyAlignment="1">
      <alignment horizontal="center" vertical="center"/>
    </xf>
    <xf numFmtId="0" fontId="4" fillId="8" borderId="5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178" fontId="4" fillId="0" borderId="22" xfId="0" applyNumberFormat="1" applyFont="1" applyBorder="1" applyAlignment="1">
      <alignment horizontal="center" vertical="center"/>
    </xf>
    <xf numFmtId="0" fontId="4" fillId="9" borderId="26" xfId="0" applyFont="1" applyFill="1" applyBorder="1" applyAlignment="1">
      <alignment horizontal="center" vertical="center"/>
    </xf>
    <xf numFmtId="178" fontId="4" fillId="9" borderId="26" xfId="0" applyNumberFormat="1" applyFont="1" applyFill="1" applyBorder="1" applyAlignment="1">
      <alignment horizontal="center" vertical="center"/>
    </xf>
    <xf numFmtId="0" fontId="4" fillId="9" borderId="2" xfId="0" applyFont="1" applyFill="1" applyBorder="1" applyAlignment="1">
      <alignment horizontal="center" vertical="center"/>
    </xf>
    <xf numFmtId="178" fontId="4" fillId="9" borderId="2" xfId="0" applyNumberFormat="1" applyFont="1" applyFill="1" applyBorder="1" applyAlignment="1">
      <alignment horizontal="center" vertical="center"/>
    </xf>
    <xf numFmtId="0" fontId="7" fillId="10" borderId="19" xfId="0" applyFont="1" applyFill="1" applyBorder="1" applyAlignment="1">
      <alignment horizontal="center" vertical="center"/>
    </xf>
    <xf numFmtId="0" fontId="4" fillId="10" borderId="19" xfId="0" applyFont="1" applyFill="1" applyBorder="1" applyAlignment="1">
      <alignment horizontal="center" vertical="center"/>
    </xf>
    <xf numFmtId="0" fontId="4" fillId="8" borderId="20" xfId="0" applyFont="1" applyFill="1" applyBorder="1" applyAlignment="1">
      <alignment horizontal="center" vertical="center"/>
    </xf>
    <xf numFmtId="0" fontId="4" fillId="10" borderId="11" xfId="0" applyFont="1" applyFill="1" applyBorder="1" applyAlignment="1">
      <alignment horizontal="center" vertical="center"/>
    </xf>
    <xf numFmtId="0" fontId="4" fillId="9" borderId="6" xfId="0" applyFont="1" applyFill="1" applyBorder="1" applyAlignment="1">
      <alignment horizontal="center" vertical="center"/>
    </xf>
    <xf numFmtId="9" fontId="4" fillId="0" borderId="22" xfId="0" applyNumberFormat="1" applyFont="1" applyBorder="1" applyAlignment="1">
      <alignment horizontal="center" vertical="center"/>
    </xf>
    <xf numFmtId="0" fontId="4" fillId="8" borderId="23" xfId="0" applyFont="1" applyFill="1" applyBorder="1" applyAlignment="1">
      <alignment horizontal="center" vertical="center"/>
    </xf>
    <xf numFmtId="0" fontId="4" fillId="8" borderId="8" xfId="0" applyFont="1" applyFill="1" applyBorder="1" applyAlignment="1">
      <alignment horizontal="center" vertical="center"/>
    </xf>
    <xf numFmtId="0" fontId="4" fillId="9" borderId="2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9" borderId="8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178" fontId="4" fillId="9" borderId="4" xfId="0" applyNumberFormat="1" applyFont="1" applyFill="1" applyBorder="1" applyAlignment="1">
      <alignment horizontal="center" vertical="center"/>
    </xf>
    <xf numFmtId="9" fontId="4" fillId="0" borderId="25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9" borderId="30" xfId="0" applyFont="1" applyFill="1" applyBorder="1" applyAlignment="1">
      <alignment horizontal="center" vertical="center"/>
    </xf>
    <xf numFmtId="178" fontId="4" fillId="9" borderId="30" xfId="0" applyNumberFormat="1" applyFont="1" applyFill="1" applyBorder="1" applyAlignment="1">
      <alignment horizontal="center" vertical="center"/>
    </xf>
    <xf numFmtId="9" fontId="4" fillId="9" borderId="30" xfId="0" applyNumberFormat="1" applyFont="1" applyFill="1" applyBorder="1" applyAlignment="1">
      <alignment horizontal="center" vertical="center"/>
    </xf>
    <xf numFmtId="0" fontId="7" fillId="10" borderId="29" xfId="0" applyFont="1" applyFill="1" applyBorder="1" applyAlignment="1">
      <alignment horizontal="center" vertical="center"/>
    </xf>
    <xf numFmtId="0" fontId="7" fillId="10" borderId="0" xfId="0" applyFont="1" applyFill="1" applyBorder="1" applyAlignment="1">
      <alignment horizontal="center" vertical="center"/>
    </xf>
    <xf numFmtId="0" fontId="4" fillId="10" borderId="0" xfId="0" applyFont="1" applyFill="1" applyBorder="1" applyAlignment="1">
      <alignment horizontal="center" vertical="center"/>
    </xf>
    <xf numFmtId="0" fontId="4" fillId="8" borderId="0" xfId="0" applyFont="1" applyFill="1" applyBorder="1" applyAlignment="1">
      <alignment horizontal="center" vertical="center"/>
    </xf>
    <xf numFmtId="0" fontId="4" fillId="8" borderId="21" xfId="0" applyFont="1" applyFill="1" applyBorder="1" applyAlignment="1">
      <alignment horizontal="center" vertical="center"/>
    </xf>
    <xf numFmtId="177" fontId="4" fillId="9" borderId="30" xfId="0" applyNumberFormat="1" applyFont="1" applyFill="1" applyBorder="1" applyAlignment="1">
      <alignment horizontal="center" vertical="center"/>
    </xf>
    <xf numFmtId="0" fontId="4" fillId="8" borderId="13" xfId="0" applyFont="1" applyFill="1" applyBorder="1" applyAlignment="1">
      <alignment horizontal="center" vertical="center"/>
    </xf>
    <xf numFmtId="0" fontId="4" fillId="8" borderId="31" xfId="0" applyFont="1" applyFill="1" applyBorder="1" applyAlignment="1">
      <alignment horizontal="center" vertical="center"/>
    </xf>
    <xf numFmtId="0" fontId="4" fillId="9" borderId="13" xfId="0" applyFont="1" applyFill="1" applyBorder="1" applyAlignment="1">
      <alignment horizontal="center" vertical="center"/>
    </xf>
    <xf numFmtId="0" fontId="4" fillId="9" borderId="15" xfId="0" applyFont="1" applyFill="1" applyBorder="1" applyAlignment="1">
      <alignment horizontal="center" vertical="center"/>
    </xf>
    <xf numFmtId="177" fontId="4" fillId="9" borderId="26" xfId="0" applyNumberFormat="1" applyFont="1" applyFill="1" applyBorder="1" applyAlignment="1">
      <alignment horizontal="center" vertical="center"/>
    </xf>
    <xf numFmtId="0" fontId="4" fillId="8" borderId="14" xfId="0" applyFont="1" applyFill="1" applyBorder="1" applyAlignment="1">
      <alignment horizontal="center" vertical="center"/>
    </xf>
    <xf numFmtId="0" fontId="4" fillId="8" borderId="28" xfId="0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178" fontId="4" fillId="9" borderId="3" xfId="0" applyNumberFormat="1" applyFont="1" applyFill="1" applyBorder="1" applyAlignment="1">
      <alignment horizontal="center" vertical="center"/>
    </xf>
    <xf numFmtId="177" fontId="4" fillId="9" borderId="3" xfId="0" applyNumberFormat="1" applyFont="1" applyFill="1" applyBorder="1" applyAlignment="1">
      <alignment horizontal="center" vertical="center"/>
    </xf>
    <xf numFmtId="0" fontId="4" fillId="8" borderId="29" xfId="0" applyFont="1" applyFill="1" applyBorder="1" applyAlignment="1">
      <alignment horizontal="center" vertical="center"/>
    </xf>
    <xf numFmtId="0" fontId="4" fillId="9" borderId="21" xfId="0" applyFont="1" applyFill="1" applyBorder="1" applyAlignment="1">
      <alignment horizontal="center" vertical="center"/>
    </xf>
    <xf numFmtId="0" fontId="4" fillId="8" borderId="27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/>
    </xf>
    <xf numFmtId="177" fontId="4" fillId="9" borderId="4" xfId="0" applyNumberFormat="1" applyFont="1" applyFill="1" applyBorder="1" applyAlignment="1">
      <alignment horizontal="center" vertical="center"/>
    </xf>
    <xf numFmtId="0" fontId="4" fillId="10" borderId="6" xfId="0" applyFont="1" applyFill="1" applyBorder="1" applyAlignment="1">
      <alignment horizontal="center" vertical="center"/>
    </xf>
    <xf numFmtId="0" fontId="4" fillId="10" borderId="9" xfId="0" applyFont="1" applyFill="1" applyBorder="1" applyAlignment="1">
      <alignment horizontal="center" vertical="center"/>
    </xf>
    <xf numFmtId="176" fontId="4" fillId="9" borderId="1" xfId="0" applyNumberFormat="1" applyFont="1" applyFill="1" applyBorder="1" applyAlignment="1">
      <alignment horizontal="center" vertical="center"/>
    </xf>
    <xf numFmtId="177" fontId="4" fillId="9" borderId="1" xfId="0" applyNumberFormat="1" applyFont="1" applyFill="1" applyBorder="1" applyAlignment="1">
      <alignment horizontal="center" vertical="center"/>
    </xf>
    <xf numFmtId="176" fontId="4" fillId="9" borderId="2" xfId="0" applyNumberFormat="1" applyFont="1" applyFill="1" applyBorder="1" applyAlignment="1">
      <alignment horizontal="center" vertical="center"/>
    </xf>
    <xf numFmtId="177" fontId="4" fillId="9" borderId="2" xfId="0" applyNumberFormat="1" applyFont="1" applyFill="1" applyBorder="1" applyAlignment="1">
      <alignment horizontal="center" vertical="center"/>
    </xf>
    <xf numFmtId="176" fontId="4" fillId="9" borderId="30" xfId="0" applyNumberFormat="1" applyFont="1" applyFill="1" applyBorder="1" applyAlignment="1">
      <alignment horizontal="center" vertical="center"/>
    </xf>
    <xf numFmtId="0" fontId="4" fillId="9" borderId="37" xfId="0" applyFont="1" applyFill="1" applyBorder="1" applyAlignment="1">
      <alignment horizontal="center" vertical="center"/>
    </xf>
    <xf numFmtId="176" fontId="4" fillId="9" borderId="26" xfId="0" applyNumberFormat="1" applyFont="1" applyFill="1" applyBorder="1" applyAlignment="1">
      <alignment horizontal="center" vertical="center"/>
    </xf>
    <xf numFmtId="0" fontId="4" fillId="9" borderId="24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178" fontId="4" fillId="0" borderId="38" xfId="0" applyNumberFormat="1" applyFont="1" applyBorder="1" applyAlignment="1">
      <alignment horizontal="center" vertical="center"/>
    </xf>
    <xf numFmtId="9" fontId="4" fillId="0" borderId="38" xfId="0" applyNumberFormat="1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11" borderId="3" xfId="1" applyFont="1" applyFill="1" applyBorder="1" applyAlignment="1">
      <alignment horizontal="center" vertical="center"/>
    </xf>
    <xf numFmtId="176" fontId="4" fillId="2" borderId="3" xfId="0" applyNumberFormat="1" applyFont="1" applyFill="1" applyBorder="1" applyAlignment="1">
      <alignment horizontal="center" vertical="center"/>
    </xf>
    <xf numFmtId="177" fontId="4" fillId="2" borderId="3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/>
    </xf>
    <xf numFmtId="0" fontId="4" fillId="7" borderId="47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2" borderId="8" xfId="0" applyFont="1" applyFill="1" applyBorder="1" applyAlignment="1">
      <alignment vertical="center"/>
    </xf>
    <xf numFmtId="0" fontId="4" fillId="2" borderId="21" xfId="0" applyFont="1" applyFill="1" applyBorder="1" applyAlignment="1">
      <alignment vertical="center"/>
    </xf>
    <xf numFmtId="0" fontId="4" fillId="2" borderId="20" xfId="0" applyFont="1" applyFill="1" applyBorder="1" applyAlignment="1">
      <alignment vertical="center"/>
    </xf>
    <xf numFmtId="0" fontId="9" fillId="0" borderId="10" xfId="2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9" borderId="26" xfId="0" applyFont="1" applyFill="1" applyBorder="1" applyAlignment="1">
      <alignment horizontal="center" vertical="center"/>
    </xf>
    <xf numFmtId="0" fontId="4" fillId="9" borderId="24" xfId="0" applyFont="1" applyFill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</cellXfs>
  <cellStyles count="3">
    <cellStyle name="표준" xfId="0" builtinId="0"/>
    <cellStyle name="표준_Sheet1" xfId="1"/>
    <cellStyle name="하이퍼링크" xfId="2" builtinId="8"/>
  </cellStyles>
  <dxfs count="0"/>
  <tableStyles count="0" defaultTableStyle="TableStyleMedium2" defaultPivotStyle="PivotStyleLight16"/>
  <colors>
    <mruColors>
      <color rgb="FFBF95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ven.co.kr/board/mhf/3749/5739?category=%EC%88%98%EB%A0%B5%ED%8C%81" TargetMode="External"/><Relationship Id="rId2" Type="http://schemas.openxmlformats.org/officeDocument/2006/relationships/hyperlink" Target="http://www.inven.co.kr/board/mhf/3749/5729?category=%EC%88%98%EB%A0%B5%ED%8C%81" TargetMode="External"/><Relationship Id="rId1" Type="http://schemas.openxmlformats.org/officeDocument/2006/relationships/hyperlink" Target="http://www.inven.co.kr/board/mhf/3749/5626?category=%EC%88%98%EB%A0%B5%ED%8C%81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inven.co.kr/board/mhf/3749/5708?category=%EC%88%98%EB%A0%B5%ED%8C%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9"/>
  <sheetViews>
    <sheetView tabSelected="1" topLeftCell="A34" zoomScale="70" zoomScaleNormal="70" workbookViewId="0">
      <selection activeCell="T51" sqref="T51"/>
    </sheetView>
  </sheetViews>
  <sheetFormatPr defaultRowHeight="30" customHeight="1" outlineLevelCol="1" x14ac:dyDescent="0.3"/>
  <cols>
    <col min="1" max="1" width="19.625" style="12" bestFit="1" customWidth="1"/>
    <col min="2" max="2" width="30" style="12" bestFit="1" customWidth="1"/>
    <col min="3" max="3" width="7.75" style="12" hidden="1" customWidth="1" outlineLevel="1"/>
    <col min="4" max="4" width="10.5" style="14" hidden="1" customWidth="1" outlineLevel="1"/>
    <col min="5" max="5" width="16.875" style="14" hidden="1" customWidth="1" outlineLevel="1"/>
    <col min="6" max="6" width="10.5" style="14" hidden="1" customWidth="1" outlineLevel="1"/>
    <col min="7" max="7" width="9" style="14" hidden="1" customWidth="1" outlineLevel="1"/>
    <col min="8" max="8" width="7.75" style="14" hidden="1" customWidth="1" outlineLevel="1"/>
    <col min="9" max="18" width="10.625" style="4" hidden="1" customWidth="1" outlineLevel="1"/>
    <col min="19" max="19" width="31.25" style="4" hidden="1" customWidth="1" outlineLevel="1"/>
    <col min="20" max="20" width="18.5" style="12" customWidth="1" collapsed="1"/>
    <col min="21" max="21" width="7.75" style="12" bestFit="1" customWidth="1"/>
    <col min="22" max="22" width="9" style="12"/>
    <col min="23" max="23" width="19.625" style="12" bestFit="1" customWidth="1"/>
    <col min="24" max="24" width="104.25" style="12" bestFit="1" customWidth="1"/>
    <col min="25" max="25" width="13.375" style="12" bestFit="1" customWidth="1"/>
    <col min="26" max="29" width="9" style="12" customWidth="1"/>
    <col min="30" max="16384" width="9" style="12"/>
  </cols>
  <sheetData>
    <row r="1" spans="1:26" ht="30" customHeight="1" x14ac:dyDescent="0.3">
      <c r="A1" s="135" t="s">
        <v>229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7"/>
    </row>
    <row r="2" spans="1:26" ht="30" customHeight="1" x14ac:dyDescent="0.3">
      <c r="A2" s="114" t="s">
        <v>3</v>
      </c>
      <c r="B2" s="114" t="s">
        <v>0</v>
      </c>
      <c r="C2" s="114" t="s">
        <v>1</v>
      </c>
      <c r="D2" s="115" t="s">
        <v>72</v>
      </c>
      <c r="E2" s="115" t="s">
        <v>73</v>
      </c>
      <c r="F2" s="116" t="s">
        <v>74</v>
      </c>
      <c r="G2" s="117" t="s">
        <v>70</v>
      </c>
      <c r="H2" s="118" t="s">
        <v>75</v>
      </c>
      <c r="I2" s="137" t="s">
        <v>227</v>
      </c>
      <c r="J2" s="138"/>
      <c r="K2" s="138"/>
      <c r="L2" s="138"/>
      <c r="M2" s="139"/>
      <c r="N2" s="137" t="s">
        <v>228</v>
      </c>
      <c r="O2" s="138"/>
      <c r="P2" s="140"/>
      <c r="Q2" s="138"/>
      <c r="R2" s="141"/>
      <c r="S2" s="114" t="s">
        <v>71</v>
      </c>
      <c r="T2" s="114" t="s">
        <v>62</v>
      </c>
      <c r="U2" s="119" t="s">
        <v>2</v>
      </c>
      <c r="V2" s="11"/>
      <c r="W2" s="120" t="s">
        <v>63</v>
      </c>
      <c r="X2" s="76" t="s">
        <v>224</v>
      </c>
      <c r="Y2" s="22"/>
      <c r="Z2" s="18"/>
    </row>
    <row r="3" spans="1:26" ht="30" customHeight="1" x14ac:dyDescent="0.3">
      <c r="A3" s="128" t="s">
        <v>99</v>
      </c>
      <c r="B3" s="28" t="s">
        <v>4</v>
      </c>
      <c r="C3" s="29">
        <v>8</v>
      </c>
      <c r="D3" s="30">
        <v>912</v>
      </c>
      <c r="E3" s="27" t="s">
        <v>79</v>
      </c>
      <c r="F3" s="31">
        <v>20</v>
      </c>
      <c r="G3" s="32">
        <v>0.1</v>
      </c>
      <c r="H3" s="27">
        <v>3</v>
      </c>
      <c r="I3" s="33"/>
      <c r="J3" s="34"/>
      <c r="K3" s="35"/>
      <c r="L3" s="35"/>
      <c r="M3" s="36"/>
      <c r="N3" s="35"/>
      <c r="O3" s="37"/>
      <c r="P3" s="38"/>
      <c r="Q3" s="37"/>
      <c r="R3" s="39"/>
      <c r="S3" s="40" t="s">
        <v>164</v>
      </c>
      <c r="T3" s="3" t="s">
        <v>64</v>
      </c>
      <c r="U3" s="1" t="s">
        <v>202</v>
      </c>
      <c r="V3" s="11"/>
      <c r="W3" s="19" t="s">
        <v>64</v>
      </c>
      <c r="X3" s="27" t="s">
        <v>225</v>
      </c>
      <c r="Y3" s="23"/>
    </row>
    <row r="4" spans="1:26" ht="30" customHeight="1" x14ac:dyDescent="0.3">
      <c r="A4" s="128"/>
      <c r="B4" s="28" t="s">
        <v>5</v>
      </c>
      <c r="C4" s="29">
        <v>8</v>
      </c>
      <c r="D4" s="30">
        <v>912</v>
      </c>
      <c r="E4" s="27" t="s">
        <v>78</v>
      </c>
      <c r="F4" s="31">
        <v>30</v>
      </c>
      <c r="G4" s="32">
        <v>0</v>
      </c>
      <c r="H4" s="27">
        <v>3</v>
      </c>
      <c r="I4" s="33"/>
      <c r="J4" s="34"/>
      <c r="K4" s="35"/>
      <c r="L4" s="35"/>
      <c r="M4" s="41"/>
      <c r="N4" s="35"/>
      <c r="O4" s="37"/>
      <c r="P4" s="13"/>
      <c r="Q4" s="37"/>
      <c r="R4" s="39"/>
      <c r="S4" s="40" t="s">
        <v>165</v>
      </c>
      <c r="T4" s="3" t="s">
        <v>64</v>
      </c>
      <c r="U4" s="1" t="s">
        <v>202</v>
      </c>
      <c r="V4" s="11"/>
      <c r="W4" s="20" t="s">
        <v>66</v>
      </c>
      <c r="X4" s="27" t="s">
        <v>226</v>
      </c>
      <c r="Y4" s="22"/>
      <c r="Z4" s="17"/>
    </row>
    <row r="5" spans="1:26" ht="30" customHeight="1" x14ac:dyDescent="0.3">
      <c r="A5" s="128"/>
      <c r="B5" s="28" t="s">
        <v>6</v>
      </c>
      <c r="C5" s="29">
        <v>8</v>
      </c>
      <c r="D5" s="30">
        <v>912</v>
      </c>
      <c r="E5" s="27" t="s">
        <v>80</v>
      </c>
      <c r="F5" s="31">
        <v>20</v>
      </c>
      <c r="G5" s="32">
        <v>0.1</v>
      </c>
      <c r="H5" s="27">
        <v>3</v>
      </c>
      <c r="I5" s="33"/>
      <c r="J5" s="34"/>
      <c r="K5" s="35"/>
      <c r="L5" s="35"/>
      <c r="M5" s="42"/>
      <c r="N5" s="35"/>
      <c r="O5" s="37"/>
      <c r="P5" s="38"/>
      <c r="Q5" s="37"/>
      <c r="R5" s="39"/>
      <c r="S5" s="40" t="s">
        <v>166</v>
      </c>
      <c r="T5" s="3" t="s">
        <v>64</v>
      </c>
      <c r="U5" s="1" t="s">
        <v>202</v>
      </c>
      <c r="V5" s="11"/>
      <c r="W5" s="21" t="s">
        <v>61</v>
      </c>
      <c r="X5" s="43" t="s">
        <v>69</v>
      </c>
      <c r="Y5" s="24"/>
    </row>
    <row r="6" spans="1:26" ht="30" customHeight="1" x14ac:dyDescent="0.3">
      <c r="A6" s="126" t="s">
        <v>9</v>
      </c>
      <c r="B6" s="44" t="s">
        <v>8</v>
      </c>
      <c r="C6" s="29">
        <v>8</v>
      </c>
      <c r="D6" s="27">
        <v>660</v>
      </c>
      <c r="E6" s="27" t="s">
        <v>81</v>
      </c>
      <c r="F6" s="31">
        <v>20</v>
      </c>
      <c r="G6" s="32">
        <v>0</v>
      </c>
      <c r="H6" s="27">
        <v>3</v>
      </c>
      <c r="I6" s="35"/>
      <c r="J6" s="37"/>
      <c r="K6" s="37"/>
      <c r="L6" s="37"/>
      <c r="M6" s="45"/>
      <c r="N6" s="37"/>
      <c r="O6" s="37"/>
      <c r="P6" s="46"/>
      <c r="Q6" s="37"/>
      <c r="R6" s="37"/>
      <c r="S6" s="40" t="s">
        <v>93</v>
      </c>
      <c r="T6" s="5" t="s">
        <v>63</v>
      </c>
      <c r="U6" s="1" t="s">
        <v>202</v>
      </c>
      <c r="V6" s="11"/>
      <c r="W6" s="26" t="s">
        <v>209</v>
      </c>
      <c r="X6" s="47"/>
      <c r="Y6" s="25"/>
    </row>
    <row r="7" spans="1:26" ht="30" customHeight="1" x14ac:dyDescent="0.3">
      <c r="A7" s="126"/>
      <c r="B7" s="28" t="s">
        <v>7</v>
      </c>
      <c r="C7" s="29">
        <v>8</v>
      </c>
      <c r="D7" s="27">
        <v>561</v>
      </c>
      <c r="E7" s="27" t="s">
        <v>82</v>
      </c>
      <c r="F7" s="31">
        <v>20</v>
      </c>
      <c r="G7" s="32">
        <v>0</v>
      </c>
      <c r="H7" s="27">
        <v>3</v>
      </c>
      <c r="I7" s="34"/>
      <c r="J7" s="34"/>
      <c r="K7" s="34"/>
      <c r="L7" s="46"/>
      <c r="M7" s="48"/>
      <c r="N7" s="46"/>
      <c r="O7" s="46"/>
      <c r="P7" s="46"/>
      <c r="Q7" s="46"/>
      <c r="R7" s="48"/>
      <c r="S7" s="40" t="s">
        <v>170</v>
      </c>
      <c r="T7" s="3" t="s">
        <v>64</v>
      </c>
      <c r="U7" s="1" t="s">
        <v>202</v>
      </c>
      <c r="V7" s="11"/>
      <c r="W7" s="10" t="s">
        <v>200</v>
      </c>
      <c r="X7" s="11"/>
    </row>
    <row r="8" spans="1:26" ht="30" customHeight="1" x14ac:dyDescent="0.3">
      <c r="A8" s="126"/>
      <c r="B8" s="28" t="s">
        <v>65</v>
      </c>
      <c r="C8" s="29">
        <v>8</v>
      </c>
      <c r="D8" s="27">
        <v>627</v>
      </c>
      <c r="E8" s="27" t="s">
        <v>83</v>
      </c>
      <c r="F8" s="31">
        <v>20</v>
      </c>
      <c r="G8" s="32">
        <v>0</v>
      </c>
      <c r="H8" s="27">
        <v>3</v>
      </c>
      <c r="I8" s="33"/>
      <c r="J8" s="34"/>
      <c r="K8" s="35"/>
      <c r="L8" s="35"/>
      <c r="M8" s="42"/>
      <c r="N8" s="35"/>
      <c r="O8" s="37"/>
      <c r="P8" s="38"/>
      <c r="Q8" s="37"/>
      <c r="R8" s="39"/>
      <c r="S8" s="40" t="s">
        <v>168</v>
      </c>
      <c r="T8" s="3" t="s">
        <v>64</v>
      </c>
      <c r="U8" s="1" t="s">
        <v>202</v>
      </c>
      <c r="V8" s="11"/>
      <c r="W8" s="10" t="s">
        <v>201</v>
      </c>
      <c r="X8" s="11"/>
    </row>
    <row r="9" spans="1:26" ht="30" customHeight="1" x14ac:dyDescent="0.3">
      <c r="A9" s="122" t="s">
        <v>17</v>
      </c>
      <c r="B9" s="44" t="s">
        <v>10</v>
      </c>
      <c r="C9" s="29">
        <v>8</v>
      </c>
      <c r="D9" s="27">
        <v>252</v>
      </c>
      <c r="E9" s="27" t="s">
        <v>98</v>
      </c>
      <c r="F9" s="31">
        <v>20</v>
      </c>
      <c r="G9" s="32">
        <v>0</v>
      </c>
      <c r="H9" s="27">
        <v>3</v>
      </c>
      <c r="I9" s="35"/>
      <c r="J9" s="37"/>
      <c r="K9" s="37"/>
      <c r="L9" s="37"/>
      <c r="M9" s="45"/>
      <c r="N9" s="46"/>
      <c r="O9" s="46"/>
      <c r="P9" s="49"/>
      <c r="Q9" s="46"/>
      <c r="R9" s="48"/>
      <c r="S9" s="40" t="s">
        <v>169</v>
      </c>
      <c r="T9" s="5" t="s">
        <v>63</v>
      </c>
      <c r="U9" s="1" t="s">
        <v>202</v>
      </c>
      <c r="V9" s="11"/>
      <c r="W9" s="11"/>
      <c r="X9" s="11"/>
    </row>
    <row r="10" spans="1:26" ht="30" customHeight="1" x14ac:dyDescent="0.3">
      <c r="A10" s="123"/>
      <c r="B10" s="28" t="s">
        <v>11</v>
      </c>
      <c r="C10" s="29">
        <v>8</v>
      </c>
      <c r="D10" s="30">
        <v>266</v>
      </c>
      <c r="E10" s="30" t="s">
        <v>84</v>
      </c>
      <c r="F10" s="50">
        <v>20</v>
      </c>
      <c r="G10" s="51">
        <v>0.1</v>
      </c>
      <c r="H10" s="30">
        <v>3</v>
      </c>
      <c r="I10" s="3"/>
      <c r="J10" s="35"/>
      <c r="K10" s="35"/>
      <c r="L10" s="35"/>
      <c r="M10" s="52"/>
      <c r="N10" s="35"/>
      <c r="O10" s="37"/>
      <c r="P10" s="38"/>
      <c r="Q10" s="37"/>
      <c r="R10" s="39"/>
      <c r="S10" s="40" t="s">
        <v>171</v>
      </c>
      <c r="T10" s="3" t="s">
        <v>64</v>
      </c>
      <c r="U10" s="1" t="s">
        <v>202</v>
      </c>
      <c r="V10" s="11"/>
      <c r="Y10" s="15"/>
    </row>
    <row r="11" spans="1:26" ht="30" customHeight="1" x14ac:dyDescent="0.3">
      <c r="A11" s="123"/>
      <c r="B11" s="28" t="s">
        <v>12</v>
      </c>
      <c r="C11" s="53">
        <v>7</v>
      </c>
      <c r="D11" s="30">
        <v>224</v>
      </c>
      <c r="E11" s="30" t="s">
        <v>87</v>
      </c>
      <c r="F11" s="50">
        <v>20</v>
      </c>
      <c r="G11" s="51">
        <v>0.3</v>
      </c>
      <c r="H11" s="30" t="s">
        <v>85</v>
      </c>
      <c r="I11" s="33"/>
      <c r="J11" s="34"/>
      <c r="K11" s="35"/>
      <c r="L11" s="35"/>
      <c r="M11" s="42"/>
      <c r="N11" s="35"/>
      <c r="O11" s="37"/>
      <c r="P11" s="38"/>
      <c r="Q11" s="37"/>
      <c r="R11" s="39"/>
      <c r="S11" s="40" t="s">
        <v>173</v>
      </c>
      <c r="T11" s="6" t="s">
        <v>66</v>
      </c>
      <c r="U11" s="1" t="s">
        <v>202</v>
      </c>
      <c r="V11" s="11"/>
      <c r="W11" s="126" t="s">
        <v>235</v>
      </c>
      <c r="X11" s="126"/>
    </row>
    <row r="12" spans="1:26" ht="30" customHeight="1" x14ac:dyDescent="0.3">
      <c r="A12" s="123"/>
      <c r="B12" s="28" t="s">
        <v>13</v>
      </c>
      <c r="C12" s="53">
        <v>7</v>
      </c>
      <c r="D12" s="30">
        <v>266</v>
      </c>
      <c r="E12" s="30" t="s">
        <v>91</v>
      </c>
      <c r="F12" s="50">
        <v>20</v>
      </c>
      <c r="G12" s="51">
        <v>0.3</v>
      </c>
      <c r="H12" s="30" t="s">
        <v>85</v>
      </c>
      <c r="I12" s="33"/>
      <c r="J12" s="34"/>
      <c r="K12" s="35"/>
      <c r="L12" s="35"/>
      <c r="M12" s="42"/>
      <c r="N12" s="34"/>
      <c r="O12" s="34"/>
      <c r="P12" s="46"/>
      <c r="Q12" s="46"/>
      <c r="R12" s="48"/>
      <c r="S12" s="30" t="s">
        <v>172</v>
      </c>
      <c r="T12" s="6" t="s">
        <v>66</v>
      </c>
      <c r="U12" s="1" t="s">
        <v>202</v>
      </c>
      <c r="V12" s="11"/>
      <c r="W12" s="1" t="s">
        <v>210</v>
      </c>
      <c r="X12" s="10">
        <f>COUNTIF(U3:U5, "X")</f>
        <v>3</v>
      </c>
    </row>
    <row r="13" spans="1:26" ht="30" customHeight="1" x14ac:dyDescent="0.3">
      <c r="A13" s="123"/>
      <c r="B13" s="28" t="s">
        <v>14</v>
      </c>
      <c r="C13" s="53">
        <v>7</v>
      </c>
      <c r="D13" s="30">
        <v>308</v>
      </c>
      <c r="E13" s="30" t="s">
        <v>90</v>
      </c>
      <c r="F13" s="50">
        <v>25</v>
      </c>
      <c r="G13" s="51">
        <v>-0.1</v>
      </c>
      <c r="H13" s="30">
        <v>1</v>
      </c>
      <c r="I13" s="33"/>
      <c r="J13" s="34"/>
      <c r="K13" s="35"/>
      <c r="L13" s="35"/>
      <c r="M13" s="42"/>
      <c r="N13" s="3"/>
      <c r="O13" s="35"/>
      <c r="P13" s="35"/>
      <c r="Q13" s="35"/>
      <c r="R13" s="52"/>
      <c r="S13" s="40" t="s">
        <v>92</v>
      </c>
      <c r="T13" s="6" t="s">
        <v>66</v>
      </c>
      <c r="U13" s="1" t="s">
        <v>202</v>
      </c>
      <c r="V13" s="11"/>
      <c r="W13" s="1" t="s">
        <v>211</v>
      </c>
      <c r="X13" s="10">
        <f>COUNTIF(U6:U8, "X")</f>
        <v>3</v>
      </c>
    </row>
    <row r="14" spans="1:26" ht="30" customHeight="1" x14ac:dyDescent="0.3">
      <c r="A14" s="123"/>
      <c r="B14" s="28" t="s">
        <v>15</v>
      </c>
      <c r="C14" s="53">
        <v>7</v>
      </c>
      <c r="D14" s="30">
        <v>224</v>
      </c>
      <c r="E14" s="30" t="s">
        <v>89</v>
      </c>
      <c r="F14" s="50">
        <v>20</v>
      </c>
      <c r="G14" s="32">
        <v>0</v>
      </c>
      <c r="H14" s="30" t="s">
        <v>85</v>
      </c>
      <c r="I14" s="34"/>
      <c r="J14" s="34"/>
      <c r="K14" s="34"/>
      <c r="L14" s="46"/>
      <c r="M14" s="48"/>
      <c r="N14" s="46"/>
      <c r="O14" s="46"/>
      <c r="P14" s="46"/>
      <c r="Q14" s="46"/>
      <c r="R14" s="48"/>
      <c r="S14" s="40" t="s">
        <v>174</v>
      </c>
      <c r="T14" s="6" t="s">
        <v>66</v>
      </c>
      <c r="U14" s="1" t="s">
        <v>202</v>
      </c>
      <c r="V14" s="11"/>
      <c r="W14" s="1" t="s">
        <v>212</v>
      </c>
      <c r="X14" s="10">
        <f>COUNTIF(U9:U15, "X")</f>
        <v>7</v>
      </c>
    </row>
    <row r="15" spans="1:26" ht="30" customHeight="1" x14ac:dyDescent="0.3">
      <c r="A15" s="124"/>
      <c r="B15" s="28" t="s">
        <v>16</v>
      </c>
      <c r="C15" s="53">
        <v>7</v>
      </c>
      <c r="D15" s="30">
        <v>224</v>
      </c>
      <c r="E15" s="30" t="s">
        <v>88</v>
      </c>
      <c r="F15" s="50">
        <v>20</v>
      </c>
      <c r="G15" s="32">
        <v>0</v>
      </c>
      <c r="H15" s="30" t="s">
        <v>85</v>
      </c>
      <c r="I15" s="33"/>
      <c r="J15" s="34"/>
      <c r="K15" s="35"/>
      <c r="L15" s="35"/>
      <c r="M15" s="42"/>
      <c r="N15" s="34"/>
      <c r="O15" s="34"/>
      <c r="P15" s="46"/>
      <c r="Q15" s="46"/>
      <c r="R15" s="48"/>
      <c r="S15" s="40" t="s">
        <v>175</v>
      </c>
      <c r="T15" s="6" t="s">
        <v>66</v>
      </c>
      <c r="U15" s="1" t="s">
        <v>202</v>
      </c>
      <c r="V15" s="11"/>
      <c r="W15" s="1" t="s">
        <v>213</v>
      </c>
      <c r="X15" s="10">
        <f>COUNTIF(U16:U22, "X")</f>
        <v>7</v>
      </c>
    </row>
    <row r="16" spans="1:26" ht="30" customHeight="1" x14ac:dyDescent="0.3">
      <c r="A16" s="127" t="s">
        <v>24</v>
      </c>
      <c r="B16" s="54" t="s">
        <v>18</v>
      </c>
      <c r="C16" s="29">
        <v>8</v>
      </c>
      <c r="D16" s="55">
        <v>252</v>
      </c>
      <c r="E16" s="55" t="s">
        <v>97</v>
      </c>
      <c r="F16" s="56">
        <v>20</v>
      </c>
      <c r="G16" s="32">
        <v>0</v>
      </c>
      <c r="H16" s="55">
        <v>3</v>
      </c>
      <c r="I16" s="35"/>
      <c r="J16" s="37"/>
      <c r="K16" s="37"/>
      <c r="L16" s="37"/>
      <c r="M16" s="45"/>
      <c r="N16" s="46"/>
      <c r="O16" s="46"/>
      <c r="P16" s="49"/>
      <c r="Q16" s="46"/>
      <c r="R16" s="48"/>
      <c r="S16" s="40" t="s">
        <v>176</v>
      </c>
      <c r="T16" s="5" t="s">
        <v>63</v>
      </c>
      <c r="U16" s="1" t="s">
        <v>202</v>
      </c>
      <c r="V16" s="11"/>
      <c r="W16" s="1" t="s">
        <v>214</v>
      </c>
      <c r="X16" s="10">
        <f>COUNTIF(U23:U26, "X")</f>
        <v>4</v>
      </c>
    </row>
    <row r="17" spans="1:24" ht="30" customHeight="1" x14ac:dyDescent="0.3">
      <c r="A17" s="128"/>
      <c r="B17" s="28" t="s">
        <v>19</v>
      </c>
      <c r="C17" s="29">
        <v>8</v>
      </c>
      <c r="D17" s="57">
        <v>266</v>
      </c>
      <c r="E17" s="57" t="s">
        <v>94</v>
      </c>
      <c r="F17" s="58">
        <v>20</v>
      </c>
      <c r="G17" s="32">
        <v>0</v>
      </c>
      <c r="H17" s="57">
        <v>3</v>
      </c>
      <c r="I17" s="3"/>
      <c r="J17" s="35"/>
      <c r="K17" s="35"/>
      <c r="L17" s="35"/>
      <c r="M17" s="52"/>
      <c r="N17" s="35"/>
      <c r="O17" s="37"/>
      <c r="P17" s="38"/>
      <c r="Q17" s="37"/>
      <c r="R17" s="39"/>
      <c r="S17" s="40" t="s">
        <v>177</v>
      </c>
      <c r="T17" s="5" t="s">
        <v>63</v>
      </c>
      <c r="U17" s="1" t="s">
        <v>202</v>
      </c>
      <c r="V17" s="11"/>
      <c r="W17" s="1" t="s">
        <v>215</v>
      </c>
      <c r="X17" s="10">
        <f>COUNTIF(U27, "X")</f>
        <v>1</v>
      </c>
    </row>
    <row r="18" spans="1:24" ht="30" customHeight="1" x14ac:dyDescent="0.3">
      <c r="A18" s="128"/>
      <c r="B18" s="28" t="s">
        <v>67</v>
      </c>
      <c r="C18" s="29">
        <v>8</v>
      </c>
      <c r="D18" s="59">
        <v>266</v>
      </c>
      <c r="E18" s="59" t="s">
        <v>95</v>
      </c>
      <c r="F18" s="60">
        <v>20</v>
      </c>
      <c r="G18" s="32">
        <v>0</v>
      </c>
      <c r="H18" s="59">
        <v>3</v>
      </c>
      <c r="I18" s="3"/>
      <c r="J18" s="35"/>
      <c r="K18" s="35"/>
      <c r="L18" s="35"/>
      <c r="M18" s="52"/>
      <c r="N18" s="35"/>
      <c r="O18" s="37"/>
      <c r="P18" s="38"/>
      <c r="Q18" s="37"/>
      <c r="R18" s="39"/>
      <c r="S18" s="40" t="s">
        <v>178</v>
      </c>
      <c r="T18" s="6" t="s">
        <v>66</v>
      </c>
      <c r="U18" s="1" t="s">
        <v>202</v>
      </c>
      <c r="V18" s="11"/>
      <c r="W18" s="1" t="s">
        <v>216</v>
      </c>
      <c r="X18" s="10">
        <f>COUNTIF(U28:U30, "X")</f>
        <v>3</v>
      </c>
    </row>
    <row r="19" spans="1:24" ht="30" customHeight="1" x14ac:dyDescent="0.3">
      <c r="A19" s="128"/>
      <c r="B19" s="28" t="s">
        <v>20</v>
      </c>
      <c r="C19" s="53">
        <v>7</v>
      </c>
      <c r="D19" s="30">
        <v>294</v>
      </c>
      <c r="E19" s="30" t="s">
        <v>100</v>
      </c>
      <c r="F19" s="50">
        <v>20</v>
      </c>
      <c r="G19" s="51">
        <v>-0.2</v>
      </c>
      <c r="H19" s="30" t="s">
        <v>101</v>
      </c>
      <c r="I19" s="33"/>
      <c r="J19" s="61"/>
      <c r="K19" s="62"/>
      <c r="L19" s="34"/>
      <c r="M19" s="63"/>
      <c r="N19" s="34"/>
      <c r="O19" s="34"/>
      <c r="P19" s="46"/>
      <c r="Q19" s="46"/>
      <c r="R19" s="48"/>
      <c r="S19" s="40" t="s">
        <v>179</v>
      </c>
      <c r="T19" s="3" t="s">
        <v>64</v>
      </c>
      <c r="U19" s="1" t="s">
        <v>202</v>
      </c>
      <c r="V19" s="11"/>
      <c r="W19" s="1" t="s">
        <v>217</v>
      </c>
      <c r="X19" s="10">
        <f>COUNTIF(U31:U35, "X")</f>
        <v>5</v>
      </c>
    </row>
    <row r="20" spans="1:24" ht="30" customHeight="1" x14ac:dyDescent="0.3">
      <c r="A20" s="128"/>
      <c r="B20" s="28" t="s">
        <v>21</v>
      </c>
      <c r="C20" s="53">
        <v>7</v>
      </c>
      <c r="D20" s="30">
        <v>252</v>
      </c>
      <c r="E20" s="30" t="s">
        <v>102</v>
      </c>
      <c r="F20" s="50">
        <v>20</v>
      </c>
      <c r="G20" s="51">
        <v>0.1</v>
      </c>
      <c r="H20" s="30" t="s">
        <v>103</v>
      </c>
      <c r="I20" s="64"/>
      <c r="J20" s="34"/>
      <c r="K20" s="35"/>
      <c r="L20" s="37"/>
      <c r="M20" s="45"/>
      <c r="N20" s="46"/>
      <c r="O20" s="46"/>
      <c r="P20" s="46"/>
      <c r="Q20" s="46"/>
      <c r="R20" s="48"/>
      <c r="S20" s="40" t="s">
        <v>180</v>
      </c>
      <c r="T20" s="6" t="s">
        <v>66</v>
      </c>
      <c r="U20" s="1" t="s">
        <v>202</v>
      </c>
      <c r="V20" s="11"/>
      <c r="W20" s="1" t="s">
        <v>218</v>
      </c>
      <c r="X20" s="10">
        <f>COUNTIF(U36:U38, "X")</f>
        <v>3</v>
      </c>
    </row>
    <row r="21" spans="1:24" ht="30" customHeight="1" x14ac:dyDescent="0.3">
      <c r="A21" s="128"/>
      <c r="B21" s="28" t="s">
        <v>22</v>
      </c>
      <c r="C21" s="53">
        <v>7</v>
      </c>
      <c r="D21" s="30">
        <v>266</v>
      </c>
      <c r="E21" s="30" t="s">
        <v>104</v>
      </c>
      <c r="F21" s="50">
        <v>20</v>
      </c>
      <c r="G21" s="51">
        <v>0.1</v>
      </c>
      <c r="H21" s="30" t="s">
        <v>96</v>
      </c>
      <c r="I21" s="33"/>
      <c r="J21" s="34"/>
      <c r="K21" s="35"/>
      <c r="L21" s="34"/>
      <c r="M21" s="63"/>
      <c r="N21" s="34"/>
      <c r="O21" s="34"/>
      <c r="P21" s="46"/>
      <c r="Q21" s="46"/>
      <c r="R21" s="48"/>
      <c r="S21" s="40" t="s">
        <v>181</v>
      </c>
      <c r="T21" s="6" t="s">
        <v>66</v>
      </c>
      <c r="U21" s="1" t="s">
        <v>202</v>
      </c>
      <c r="V21" s="11"/>
      <c r="W21" s="1" t="s">
        <v>219</v>
      </c>
      <c r="X21" s="10">
        <f>COUNTIF(U39:U40, "X")</f>
        <v>2</v>
      </c>
    </row>
    <row r="22" spans="1:24" ht="30" customHeight="1" x14ac:dyDescent="0.3">
      <c r="A22" s="129"/>
      <c r="B22" s="28" t="s">
        <v>23</v>
      </c>
      <c r="C22" s="53">
        <v>7</v>
      </c>
      <c r="D22" s="30">
        <v>252</v>
      </c>
      <c r="E22" s="30" t="s">
        <v>105</v>
      </c>
      <c r="F22" s="50">
        <v>20</v>
      </c>
      <c r="G22" s="51">
        <v>0.2</v>
      </c>
      <c r="H22" s="30" t="s">
        <v>106</v>
      </c>
      <c r="I22" s="3"/>
      <c r="J22" s="35"/>
      <c r="K22" s="35"/>
      <c r="L22" s="35"/>
      <c r="M22" s="52"/>
      <c r="N22" s="65"/>
      <c r="O22" s="37"/>
      <c r="P22" s="37"/>
      <c r="Q22" s="37"/>
      <c r="R22" s="39"/>
      <c r="S22" s="40" t="s">
        <v>107</v>
      </c>
      <c r="T22" s="3" t="s">
        <v>64</v>
      </c>
      <c r="U22" s="1" t="s">
        <v>202</v>
      </c>
      <c r="V22" s="11"/>
      <c r="W22" s="1" t="s">
        <v>220</v>
      </c>
      <c r="X22" s="10">
        <f>COUNTIF(U41:U43, "X")</f>
        <v>3</v>
      </c>
    </row>
    <row r="23" spans="1:24" ht="30" customHeight="1" x14ac:dyDescent="0.3">
      <c r="A23" s="127" t="s">
        <v>29</v>
      </c>
      <c r="B23" s="44" t="s">
        <v>25</v>
      </c>
      <c r="C23" s="29">
        <v>8</v>
      </c>
      <c r="D23" s="27">
        <v>1040</v>
      </c>
      <c r="E23" s="27" t="s">
        <v>108</v>
      </c>
      <c r="F23" s="31">
        <v>30</v>
      </c>
      <c r="G23" s="32">
        <v>0</v>
      </c>
      <c r="H23" s="27">
        <v>3</v>
      </c>
      <c r="I23" s="35"/>
      <c r="J23" s="37"/>
      <c r="K23" s="37"/>
      <c r="L23" s="37"/>
      <c r="M23" s="45"/>
      <c r="N23" s="46"/>
      <c r="O23" s="46"/>
      <c r="P23" s="49"/>
      <c r="Q23" s="46"/>
      <c r="R23" s="48"/>
      <c r="S23" s="40" t="s">
        <v>182</v>
      </c>
      <c r="T23" s="5" t="s">
        <v>63</v>
      </c>
      <c r="U23" s="1" t="s">
        <v>202</v>
      </c>
      <c r="V23" s="11"/>
      <c r="W23" s="1" t="s">
        <v>221</v>
      </c>
      <c r="X23" s="10">
        <f>COUNTIF(U44:U47, "X")</f>
        <v>4</v>
      </c>
    </row>
    <row r="24" spans="1:24" ht="30" customHeight="1" x14ac:dyDescent="0.3">
      <c r="A24" s="128"/>
      <c r="B24" s="28" t="s">
        <v>26</v>
      </c>
      <c r="C24" s="29">
        <v>8</v>
      </c>
      <c r="D24" s="30">
        <v>988</v>
      </c>
      <c r="E24" s="30" t="s">
        <v>109</v>
      </c>
      <c r="F24" s="50">
        <v>20</v>
      </c>
      <c r="G24" s="32">
        <v>0</v>
      </c>
      <c r="H24" s="30">
        <v>3</v>
      </c>
      <c r="I24" s="33"/>
      <c r="J24" s="34"/>
      <c r="K24" s="35"/>
      <c r="L24" s="35"/>
      <c r="M24" s="42"/>
      <c r="N24" s="35"/>
      <c r="O24" s="37"/>
      <c r="P24" s="38"/>
      <c r="Q24" s="37"/>
      <c r="R24" s="39"/>
      <c r="S24" s="40" t="s">
        <v>168</v>
      </c>
      <c r="T24" s="3" t="s">
        <v>64</v>
      </c>
      <c r="U24" s="1" t="s">
        <v>202</v>
      </c>
      <c r="V24" s="11"/>
      <c r="W24" s="1" t="s">
        <v>222</v>
      </c>
      <c r="X24" s="10">
        <f>COUNTIF(U48:U50, "X")</f>
        <v>3</v>
      </c>
    </row>
    <row r="25" spans="1:24" ht="30" customHeight="1" x14ac:dyDescent="0.3">
      <c r="A25" s="128"/>
      <c r="B25" s="28" t="s">
        <v>27</v>
      </c>
      <c r="C25" s="29">
        <v>8</v>
      </c>
      <c r="D25" s="30">
        <v>988</v>
      </c>
      <c r="E25" s="30" t="s">
        <v>111</v>
      </c>
      <c r="F25" s="50">
        <v>30</v>
      </c>
      <c r="G25" s="32">
        <v>0</v>
      </c>
      <c r="H25" s="30">
        <v>3</v>
      </c>
      <c r="I25" s="33"/>
      <c r="J25" s="34"/>
      <c r="K25" s="35"/>
      <c r="L25" s="35"/>
      <c r="M25" s="42"/>
      <c r="N25" s="35"/>
      <c r="O25" s="37"/>
      <c r="P25" s="38"/>
      <c r="Q25" s="37"/>
      <c r="R25" s="39"/>
      <c r="S25" s="40" t="s">
        <v>183</v>
      </c>
      <c r="T25" s="3" t="s">
        <v>64</v>
      </c>
      <c r="U25" s="1" t="s">
        <v>202</v>
      </c>
      <c r="V25" s="11"/>
      <c r="W25" s="2" t="s">
        <v>223</v>
      </c>
      <c r="X25" s="121">
        <f>COUNTIF(U51:U53, "X")</f>
        <v>3</v>
      </c>
    </row>
    <row r="26" spans="1:24" ht="30" customHeight="1" x14ac:dyDescent="0.3">
      <c r="A26" s="128"/>
      <c r="B26" s="28" t="s">
        <v>28</v>
      </c>
      <c r="C26" s="29">
        <v>8</v>
      </c>
      <c r="D26" s="59">
        <v>988</v>
      </c>
      <c r="E26" s="59" t="s">
        <v>110</v>
      </c>
      <c r="F26" s="60">
        <v>20</v>
      </c>
      <c r="G26" s="66">
        <v>0</v>
      </c>
      <c r="H26" s="59">
        <v>3</v>
      </c>
      <c r="I26" s="7"/>
      <c r="J26" s="67"/>
      <c r="K26" s="67"/>
      <c r="L26" s="67"/>
      <c r="M26" s="68"/>
      <c r="N26" s="67"/>
      <c r="O26" s="69"/>
      <c r="P26" s="70"/>
      <c r="Q26" s="69"/>
      <c r="R26" s="71"/>
      <c r="S26" s="59" t="s">
        <v>184</v>
      </c>
      <c r="T26" s="7" t="s">
        <v>64</v>
      </c>
      <c r="U26" s="1" t="s">
        <v>202</v>
      </c>
      <c r="V26" s="11"/>
      <c r="W26" s="8" t="s">
        <v>234</v>
      </c>
      <c r="X26" s="27">
        <f>SUM(X12:X25)</f>
        <v>51</v>
      </c>
    </row>
    <row r="27" spans="1:24" ht="30" customHeight="1" x14ac:dyDescent="0.3">
      <c r="A27" s="8" t="s">
        <v>129</v>
      </c>
      <c r="B27" s="44" t="s">
        <v>30</v>
      </c>
      <c r="C27" s="72">
        <v>8</v>
      </c>
      <c r="D27" s="27">
        <v>798</v>
      </c>
      <c r="E27" s="27" t="s">
        <v>130</v>
      </c>
      <c r="F27" s="27">
        <v>20</v>
      </c>
      <c r="G27" s="32">
        <v>0</v>
      </c>
      <c r="H27" s="27">
        <v>3</v>
      </c>
      <c r="I27" s="35"/>
      <c r="J27" s="35"/>
      <c r="K27" s="37"/>
      <c r="L27" s="37"/>
      <c r="M27" s="45"/>
      <c r="N27" s="49"/>
      <c r="O27" s="49"/>
      <c r="P27" s="49"/>
      <c r="Q27" s="49"/>
      <c r="R27" s="45"/>
      <c r="S27" s="27" t="s">
        <v>185</v>
      </c>
      <c r="T27" s="5" t="s">
        <v>63</v>
      </c>
      <c r="U27" s="1" t="s">
        <v>202</v>
      </c>
      <c r="V27" s="11"/>
      <c r="W27" s="11"/>
      <c r="X27" s="11"/>
    </row>
    <row r="28" spans="1:24" ht="30" customHeight="1" x14ac:dyDescent="0.3">
      <c r="A28" s="130" t="s">
        <v>76</v>
      </c>
      <c r="B28" s="28" t="s">
        <v>31</v>
      </c>
      <c r="C28" s="29">
        <v>8</v>
      </c>
      <c r="D28" s="73">
        <v>437</v>
      </c>
      <c r="E28" s="73" t="s">
        <v>116</v>
      </c>
      <c r="F28" s="74">
        <v>20</v>
      </c>
      <c r="G28" s="75">
        <v>0</v>
      </c>
      <c r="H28" s="73">
        <v>3</v>
      </c>
      <c r="I28" s="33"/>
      <c r="J28" s="34"/>
      <c r="K28" s="35"/>
      <c r="L28" s="35"/>
      <c r="M28" s="42"/>
      <c r="N28" s="35"/>
      <c r="O28" s="37"/>
      <c r="P28" s="38"/>
      <c r="Q28" s="37"/>
      <c r="R28" s="39"/>
      <c r="S28" s="76" t="s">
        <v>186</v>
      </c>
      <c r="T28" s="9" t="s">
        <v>64</v>
      </c>
      <c r="U28" s="1" t="s">
        <v>202</v>
      </c>
      <c r="V28" s="11"/>
      <c r="W28" s="11"/>
      <c r="X28" s="11"/>
    </row>
    <row r="29" spans="1:24" ht="30" customHeight="1" x14ac:dyDescent="0.3">
      <c r="A29" s="128"/>
      <c r="B29" s="28" t="s">
        <v>32</v>
      </c>
      <c r="C29" s="29">
        <v>8</v>
      </c>
      <c r="D29" s="30">
        <v>368</v>
      </c>
      <c r="E29" s="30" t="s">
        <v>115</v>
      </c>
      <c r="F29" s="50">
        <v>20</v>
      </c>
      <c r="G29" s="51">
        <v>0.2</v>
      </c>
      <c r="H29" s="30">
        <v>3</v>
      </c>
      <c r="I29" s="3"/>
      <c r="J29" s="35"/>
      <c r="K29" s="35"/>
      <c r="L29" s="35"/>
      <c r="M29" s="52"/>
      <c r="N29" s="3"/>
      <c r="O29" s="35"/>
      <c r="P29" s="67"/>
      <c r="Q29" s="35"/>
      <c r="R29" s="52"/>
      <c r="S29" s="40" t="s">
        <v>187</v>
      </c>
      <c r="T29" s="6" t="s">
        <v>66</v>
      </c>
      <c r="U29" s="1" t="s">
        <v>202</v>
      </c>
      <c r="V29" s="11"/>
      <c r="W29" s="11"/>
      <c r="X29" s="11"/>
    </row>
    <row r="30" spans="1:24" ht="30" customHeight="1" x14ac:dyDescent="0.3">
      <c r="A30" s="129"/>
      <c r="B30" s="28" t="s">
        <v>33</v>
      </c>
      <c r="C30" s="53">
        <v>7</v>
      </c>
      <c r="D30" s="77">
        <v>437</v>
      </c>
      <c r="E30" s="77" t="s">
        <v>113</v>
      </c>
      <c r="F30" s="78">
        <v>20</v>
      </c>
      <c r="G30" s="79">
        <v>0.3</v>
      </c>
      <c r="H30" s="77" t="s">
        <v>114</v>
      </c>
      <c r="I30" s="80"/>
      <c r="J30" s="81"/>
      <c r="K30" s="82"/>
      <c r="L30" s="83"/>
      <c r="M30" s="84"/>
      <c r="N30" s="49"/>
      <c r="O30" s="49"/>
      <c r="P30" s="49"/>
      <c r="Q30" s="49"/>
      <c r="R30" s="45"/>
      <c r="S30" s="40" t="s">
        <v>107</v>
      </c>
      <c r="T30" s="5" t="s">
        <v>63</v>
      </c>
      <c r="U30" s="1" t="s">
        <v>202</v>
      </c>
      <c r="V30" s="11"/>
      <c r="W30" s="11"/>
      <c r="X30" s="11"/>
    </row>
    <row r="31" spans="1:24" ht="30" customHeight="1" x14ac:dyDescent="0.3">
      <c r="A31" s="127" t="s">
        <v>77</v>
      </c>
      <c r="B31" s="28" t="s">
        <v>34</v>
      </c>
      <c r="C31" s="29">
        <v>8</v>
      </c>
      <c r="D31" s="77">
        <v>460</v>
      </c>
      <c r="E31" s="77" t="s">
        <v>117</v>
      </c>
      <c r="F31" s="78">
        <v>20</v>
      </c>
      <c r="G31" s="85">
        <v>15</v>
      </c>
      <c r="H31" s="77">
        <v>3</v>
      </c>
      <c r="I31" s="3"/>
      <c r="J31" s="35"/>
      <c r="K31" s="35"/>
      <c r="L31" s="86"/>
      <c r="M31" s="87"/>
      <c r="N31" s="86"/>
      <c r="O31" s="88"/>
      <c r="P31" s="88"/>
      <c r="Q31" s="88"/>
      <c r="R31" s="89"/>
      <c r="S31" s="40" t="s">
        <v>189</v>
      </c>
      <c r="T31" s="5" t="s">
        <v>63</v>
      </c>
      <c r="U31" s="1" t="s">
        <v>202</v>
      </c>
      <c r="V31" s="11"/>
      <c r="W31" s="11"/>
      <c r="X31" s="11"/>
    </row>
    <row r="32" spans="1:24" ht="30" customHeight="1" x14ac:dyDescent="0.3">
      <c r="A32" s="128"/>
      <c r="B32" s="28" t="s">
        <v>35</v>
      </c>
      <c r="C32" s="29">
        <v>8</v>
      </c>
      <c r="D32" s="57">
        <v>437</v>
      </c>
      <c r="E32" s="57" t="s">
        <v>119</v>
      </c>
      <c r="F32" s="58">
        <v>20</v>
      </c>
      <c r="G32" s="90">
        <v>0</v>
      </c>
      <c r="H32" s="57">
        <v>3</v>
      </c>
      <c r="I32" s="3"/>
      <c r="J32" s="35"/>
      <c r="K32" s="35"/>
      <c r="L32" s="91"/>
      <c r="M32" s="92"/>
      <c r="N32" s="91"/>
      <c r="O32" s="86"/>
      <c r="P32" s="49"/>
      <c r="Q32" s="49"/>
      <c r="R32" s="45"/>
      <c r="S32" s="13" t="s">
        <v>188</v>
      </c>
      <c r="T32" s="5" t="s">
        <v>63</v>
      </c>
      <c r="U32" s="1" t="s">
        <v>202</v>
      </c>
      <c r="V32" s="11"/>
      <c r="W32" s="11"/>
      <c r="X32" s="11"/>
    </row>
    <row r="33" spans="1:24" ht="30" customHeight="1" x14ac:dyDescent="0.3">
      <c r="A33" s="128"/>
      <c r="B33" s="28" t="s">
        <v>36</v>
      </c>
      <c r="C33" s="29">
        <v>8</v>
      </c>
      <c r="D33" s="93">
        <v>437</v>
      </c>
      <c r="E33" s="93" t="s">
        <v>118</v>
      </c>
      <c r="F33" s="94">
        <v>20</v>
      </c>
      <c r="G33" s="95">
        <v>0</v>
      </c>
      <c r="H33" s="93">
        <v>3</v>
      </c>
      <c r="I33" s="3"/>
      <c r="J33" s="35"/>
      <c r="K33" s="35"/>
      <c r="L33" s="83"/>
      <c r="M33" s="84"/>
      <c r="N33" s="96"/>
      <c r="O33" s="88"/>
      <c r="P33" s="16"/>
      <c r="Q33" s="16"/>
      <c r="R33" s="97"/>
      <c r="S33" s="40" t="s">
        <v>190</v>
      </c>
      <c r="T33" s="6" t="s">
        <v>66</v>
      </c>
      <c r="U33" s="1" t="s">
        <v>202</v>
      </c>
      <c r="V33" s="11"/>
      <c r="W33" s="11"/>
      <c r="X33" s="11"/>
    </row>
    <row r="34" spans="1:24" ht="30" customHeight="1" x14ac:dyDescent="0.3">
      <c r="A34" s="128"/>
      <c r="B34" s="28" t="s">
        <v>37</v>
      </c>
      <c r="C34" s="53">
        <v>7</v>
      </c>
      <c r="D34" s="57">
        <v>414</v>
      </c>
      <c r="E34" s="57" t="s">
        <v>120</v>
      </c>
      <c r="F34" s="58">
        <v>20</v>
      </c>
      <c r="G34" s="90">
        <v>20</v>
      </c>
      <c r="H34" s="57" t="s">
        <v>85</v>
      </c>
      <c r="I34" s="3"/>
      <c r="J34" s="35"/>
      <c r="K34" s="35"/>
      <c r="L34" s="35"/>
      <c r="M34" s="52"/>
      <c r="N34" s="98"/>
      <c r="O34" s="91"/>
      <c r="P34" s="91"/>
      <c r="Q34" s="91"/>
      <c r="R34" s="99"/>
      <c r="S34" s="40" t="s">
        <v>191</v>
      </c>
      <c r="T34" s="5" t="s">
        <v>63</v>
      </c>
      <c r="U34" s="1" t="s">
        <v>202</v>
      </c>
      <c r="V34" s="11"/>
      <c r="W34" s="11"/>
      <c r="X34" s="11"/>
    </row>
    <row r="35" spans="1:24" ht="30" customHeight="1" x14ac:dyDescent="0.3">
      <c r="A35" s="129"/>
      <c r="B35" s="28" t="s">
        <v>38</v>
      </c>
      <c r="C35" s="53">
        <v>7</v>
      </c>
      <c r="D35" s="73">
        <v>414</v>
      </c>
      <c r="E35" s="73" t="s">
        <v>121</v>
      </c>
      <c r="F35" s="74">
        <v>20</v>
      </c>
      <c r="G35" s="100">
        <v>0</v>
      </c>
      <c r="H35" s="73" t="s">
        <v>85</v>
      </c>
      <c r="I35" s="3"/>
      <c r="J35" s="35"/>
      <c r="K35" s="35"/>
      <c r="L35" s="35"/>
      <c r="M35" s="52"/>
      <c r="N35" s="3"/>
      <c r="O35" s="35"/>
      <c r="P35" s="35"/>
      <c r="Q35" s="35"/>
      <c r="R35" s="52"/>
      <c r="S35" s="40" t="s">
        <v>192</v>
      </c>
      <c r="T35" s="3" t="s">
        <v>64</v>
      </c>
      <c r="U35" s="1" t="s">
        <v>202</v>
      </c>
      <c r="V35" s="11"/>
      <c r="W35" s="11"/>
      <c r="X35" s="11"/>
    </row>
    <row r="36" spans="1:24" ht="30" customHeight="1" x14ac:dyDescent="0.3">
      <c r="A36" s="127" t="s">
        <v>42</v>
      </c>
      <c r="B36" s="44" t="s">
        <v>39</v>
      </c>
      <c r="C36" s="29">
        <v>8</v>
      </c>
      <c r="D36" s="27">
        <v>700</v>
      </c>
      <c r="E36" s="27" t="s">
        <v>122</v>
      </c>
      <c r="F36" s="31">
        <v>30</v>
      </c>
      <c r="G36" s="32">
        <v>0</v>
      </c>
      <c r="H36" s="27">
        <v>3</v>
      </c>
      <c r="I36" s="3"/>
      <c r="J36" s="35"/>
      <c r="K36" s="35"/>
      <c r="L36" s="35"/>
      <c r="M36" s="52"/>
      <c r="N36" s="34"/>
      <c r="O36" s="34"/>
      <c r="P36" s="46"/>
      <c r="Q36" s="46"/>
      <c r="R36" s="48"/>
      <c r="S36" s="40" t="s">
        <v>193</v>
      </c>
      <c r="T36" s="3" t="s">
        <v>64</v>
      </c>
      <c r="U36" s="1" t="s">
        <v>202</v>
      </c>
      <c r="V36" s="11"/>
      <c r="W36" s="11"/>
      <c r="X36" s="11"/>
    </row>
    <row r="37" spans="1:24" ht="30" customHeight="1" x14ac:dyDescent="0.3">
      <c r="A37" s="128"/>
      <c r="B37" s="28" t="s">
        <v>40</v>
      </c>
      <c r="C37" s="29">
        <v>8</v>
      </c>
      <c r="D37" s="27">
        <v>735</v>
      </c>
      <c r="E37" s="27" t="s">
        <v>123</v>
      </c>
      <c r="F37" s="31">
        <v>30</v>
      </c>
      <c r="G37" s="32">
        <v>0</v>
      </c>
      <c r="H37" s="27">
        <v>3</v>
      </c>
      <c r="I37" s="3"/>
      <c r="J37" s="35"/>
      <c r="K37" s="35"/>
      <c r="L37" s="35"/>
      <c r="M37" s="52"/>
      <c r="N37" s="3"/>
      <c r="O37" s="35"/>
      <c r="P37" s="67"/>
      <c r="Q37" s="35"/>
      <c r="R37" s="52"/>
      <c r="S37" s="40" t="s">
        <v>194</v>
      </c>
      <c r="T37" s="5" t="s">
        <v>63</v>
      </c>
      <c r="U37" s="1" t="s">
        <v>202</v>
      </c>
      <c r="V37" s="11"/>
      <c r="W37" s="11"/>
      <c r="X37" s="11"/>
    </row>
    <row r="38" spans="1:24" ht="30" customHeight="1" x14ac:dyDescent="0.3">
      <c r="A38" s="131"/>
      <c r="B38" s="28" t="s">
        <v>41</v>
      </c>
      <c r="C38" s="53">
        <v>7</v>
      </c>
      <c r="D38" s="27">
        <v>805</v>
      </c>
      <c r="E38" s="27" t="s">
        <v>124</v>
      </c>
      <c r="F38" s="31">
        <v>25</v>
      </c>
      <c r="G38" s="32">
        <v>-0.3</v>
      </c>
      <c r="H38" s="27" t="s">
        <v>125</v>
      </c>
      <c r="I38" s="101"/>
      <c r="J38" s="102"/>
      <c r="K38" s="35"/>
      <c r="L38" s="35"/>
      <c r="M38" s="52"/>
      <c r="N38" s="35"/>
      <c r="O38" s="35"/>
      <c r="P38" s="91"/>
      <c r="Q38" s="37"/>
      <c r="R38" s="48"/>
      <c r="S38" s="40" t="s">
        <v>133</v>
      </c>
      <c r="T38" s="6" t="s">
        <v>66</v>
      </c>
      <c r="U38" s="1" t="s">
        <v>202</v>
      </c>
      <c r="V38" s="11"/>
      <c r="W38" s="11"/>
      <c r="X38" s="11"/>
    </row>
    <row r="39" spans="1:24" ht="30" customHeight="1" x14ac:dyDescent="0.3">
      <c r="A39" s="130" t="s">
        <v>52</v>
      </c>
      <c r="B39" s="44" t="s">
        <v>43</v>
      </c>
      <c r="C39" s="29">
        <v>8</v>
      </c>
      <c r="D39" s="27">
        <v>648</v>
      </c>
      <c r="E39" s="27" t="s">
        <v>128</v>
      </c>
      <c r="F39" s="31">
        <v>20</v>
      </c>
      <c r="G39" s="32">
        <v>0.2</v>
      </c>
      <c r="H39" s="27">
        <v>3</v>
      </c>
      <c r="I39" s="46"/>
      <c r="J39" s="46"/>
      <c r="K39" s="46"/>
      <c r="L39" s="46"/>
      <c r="M39" s="48"/>
      <c r="N39" s="46"/>
      <c r="O39" s="46"/>
      <c r="P39" s="46"/>
      <c r="Q39" s="46"/>
      <c r="R39" s="48"/>
      <c r="S39" s="40" t="s">
        <v>195</v>
      </c>
      <c r="T39" s="5" t="s">
        <v>63</v>
      </c>
      <c r="U39" s="1" t="s">
        <v>202</v>
      </c>
      <c r="V39" s="11"/>
      <c r="W39" s="11"/>
      <c r="X39" s="11"/>
    </row>
    <row r="40" spans="1:24" ht="30" customHeight="1" x14ac:dyDescent="0.3">
      <c r="A40" s="131"/>
      <c r="B40" s="28" t="s">
        <v>44</v>
      </c>
      <c r="C40" s="53">
        <v>7</v>
      </c>
      <c r="D40" s="30">
        <v>828</v>
      </c>
      <c r="E40" s="30" t="s">
        <v>126</v>
      </c>
      <c r="F40" s="103">
        <v>25</v>
      </c>
      <c r="G40" s="104">
        <v>-30</v>
      </c>
      <c r="H40" s="30" t="s">
        <v>85</v>
      </c>
      <c r="I40" s="101"/>
      <c r="J40" s="102"/>
      <c r="K40" s="35"/>
      <c r="L40" s="35"/>
      <c r="M40" s="52"/>
      <c r="N40" s="3"/>
      <c r="O40" s="35"/>
      <c r="P40" s="35"/>
      <c r="Q40" s="37"/>
      <c r="R40" s="39"/>
      <c r="S40" s="40" t="s">
        <v>131</v>
      </c>
      <c r="T40" s="3" t="s">
        <v>68</v>
      </c>
      <c r="U40" s="1" t="s">
        <v>202</v>
      </c>
      <c r="V40" s="11"/>
      <c r="W40" s="11"/>
      <c r="X40" s="11"/>
    </row>
    <row r="41" spans="1:24" ht="30" customHeight="1" x14ac:dyDescent="0.3">
      <c r="A41" s="130" t="s">
        <v>127</v>
      </c>
      <c r="B41" s="28" t="s">
        <v>45</v>
      </c>
      <c r="C41" s="29">
        <v>8</v>
      </c>
      <c r="D41" s="30">
        <v>620</v>
      </c>
      <c r="E41" s="30" t="s">
        <v>132</v>
      </c>
      <c r="F41" s="103">
        <v>30</v>
      </c>
      <c r="G41" s="104">
        <v>0</v>
      </c>
      <c r="H41" s="30">
        <v>3</v>
      </c>
      <c r="I41" s="3"/>
      <c r="J41" s="35"/>
      <c r="K41" s="35"/>
      <c r="L41" s="35"/>
      <c r="M41" s="52"/>
      <c r="N41" s="3"/>
      <c r="O41" s="35"/>
      <c r="P41" s="67"/>
      <c r="Q41" s="35"/>
      <c r="R41" s="52"/>
      <c r="S41" s="40" t="s">
        <v>196</v>
      </c>
      <c r="T41" s="3" t="s">
        <v>64</v>
      </c>
      <c r="U41" s="1" t="s">
        <v>202</v>
      </c>
      <c r="V41" s="11"/>
      <c r="W41" s="11"/>
      <c r="X41" s="11"/>
    </row>
    <row r="42" spans="1:24" ht="30" customHeight="1" x14ac:dyDescent="0.3">
      <c r="A42" s="128"/>
      <c r="B42" s="28" t="s">
        <v>46</v>
      </c>
      <c r="C42" s="29">
        <v>8</v>
      </c>
      <c r="D42" s="30">
        <v>620</v>
      </c>
      <c r="E42" s="30" t="s">
        <v>134</v>
      </c>
      <c r="F42" s="103">
        <v>20</v>
      </c>
      <c r="G42" s="104">
        <v>0</v>
      </c>
      <c r="H42" s="30">
        <v>3</v>
      </c>
      <c r="I42" s="33"/>
      <c r="J42" s="34"/>
      <c r="K42" s="35"/>
      <c r="L42" s="35"/>
      <c r="M42" s="42"/>
      <c r="N42" s="35"/>
      <c r="O42" s="37"/>
      <c r="P42" s="38"/>
      <c r="Q42" s="37"/>
      <c r="R42" s="39"/>
      <c r="S42" s="40" t="s">
        <v>197</v>
      </c>
      <c r="T42" s="3" t="s">
        <v>64</v>
      </c>
      <c r="U42" s="1" t="s">
        <v>202</v>
      </c>
      <c r="V42" s="11"/>
      <c r="W42" s="11"/>
      <c r="X42" s="11"/>
    </row>
    <row r="43" spans="1:24" ht="30" customHeight="1" x14ac:dyDescent="0.3">
      <c r="A43" s="129"/>
      <c r="B43" s="28" t="s">
        <v>47</v>
      </c>
      <c r="C43" s="29">
        <v>8</v>
      </c>
      <c r="D43" s="59">
        <v>527</v>
      </c>
      <c r="E43" s="59" t="s">
        <v>135</v>
      </c>
      <c r="F43" s="105">
        <v>20</v>
      </c>
      <c r="G43" s="106">
        <v>0</v>
      </c>
      <c r="H43" s="59">
        <v>3</v>
      </c>
      <c r="I43" s="34"/>
      <c r="J43" s="34"/>
      <c r="K43" s="34"/>
      <c r="L43" s="46"/>
      <c r="M43" s="48"/>
      <c r="N43" s="46"/>
      <c r="O43" s="46"/>
      <c r="P43" s="46"/>
      <c r="Q43" s="46"/>
      <c r="R43" s="48"/>
      <c r="S43" s="40" t="s">
        <v>177</v>
      </c>
      <c r="T43" s="3" t="s">
        <v>64</v>
      </c>
      <c r="U43" s="1" t="s">
        <v>202</v>
      </c>
      <c r="V43" s="11"/>
      <c r="W43" s="11"/>
      <c r="X43" s="11"/>
    </row>
    <row r="44" spans="1:24" ht="30" customHeight="1" x14ac:dyDescent="0.3">
      <c r="A44" s="127" t="s">
        <v>53</v>
      </c>
      <c r="B44" s="44" t="s">
        <v>48</v>
      </c>
      <c r="C44" s="29">
        <v>8</v>
      </c>
      <c r="D44" s="77">
        <v>247</v>
      </c>
      <c r="E44" s="77" t="s">
        <v>140</v>
      </c>
      <c r="F44" s="107">
        <v>30</v>
      </c>
      <c r="G44" s="85">
        <v>0</v>
      </c>
      <c r="H44" s="108">
        <v>3</v>
      </c>
      <c r="I44" s="132" t="s">
        <v>152</v>
      </c>
      <c r="J44" s="133"/>
      <c r="K44" s="133"/>
      <c r="L44" s="133"/>
      <c r="M44" s="134"/>
      <c r="N44" s="132" t="s">
        <v>136</v>
      </c>
      <c r="O44" s="133"/>
      <c r="P44" s="133"/>
      <c r="Q44" s="133"/>
      <c r="R44" s="134"/>
      <c r="S44" s="40" t="s">
        <v>146</v>
      </c>
      <c r="T44" s="5" t="s">
        <v>63</v>
      </c>
      <c r="U44" s="1" t="s">
        <v>202</v>
      </c>
      <c r="V44" s="11"/>
      <c r="W44" s="11"/>
      <c r="X44" s="11"/>
    </row>
    <row r="45" spans="1:24" ht="30" customHeight="1" x14ac:dyDescent="0.3">
      <c r="A45" s="128"/>
      <c r="B45" s="28" t="s">
        <v>49</v>
      </c>
      <c r="C45" s="29">
        <v>8</v>
      </c>
      <c r="D45" s="57">
        <v>273</v>
      </c>
      <c r="E45" s="57" t="s">
        <v>137</v>
      </c>
      <c r="F45" s="109">
        <v>20</v>
      </c>
      <c r="G45" s="90">
        <v>-10</v>
      </c>
      <c r="H45" s="110">
        <v>3</v>
      </c>
      <c r="I45" s="132" t="s">
        <v>138</v>
      </c>
      <c r="J45" s="133"/>
      <c r="K45" s="133"/>
      <c r="L45" s="133"/>
      <c r="M45" s="134"/>
      <c r="N45" s="132" t="s">
        <v>143</v>
      </c>
      <c r="O45" s="133"/>
      <c r="P45" s="133"/>
      <c r="Q45" s="133"/>
      <c r="R45" s="134"/>
      <c r="S45" s="40" t="s">
        <v>144</v>
      </c>
      <c r="T45" s="5" t="s">
        <v>63</v>
      </c>
      <c r="U45" s="1" t="s">
        <v>202</v>
      </c>
      <c r="V45" s="11"/>
      <c r="W45" s="11"/>
      <c r="X45" s="11"/>
    </row>
    <row r="46" spans="1:24" ht="30" customHeight="1" x14ac:dyDescent="0.3">
      <c r="A46" s="128"/>
      <c r="B46" s="28" t="s">
        <v>50</v>
      </c>
      <c r="C46" s="29">
        <v>8</v>
      </c>
      <c r="D46" s="57">
        <v>247</v>
      </c>
      <c r="E46" s="57" t="s">
        <v>139</v>
      </c>
      <c r="F46" s="109">
        <v>20</v>
      </c>
      <c r="G46" s="90">
        <v>10</v>
      </c>
      <c r="H46" s="110">
        <v>3</v>
      </c>
      <c r="I46" s="132" t="s">
        <v>141</v>
      </c>
      <c r="J46" s="133"/>
      <c r="K46" s="133"/>
      <c r="L46" s="133"/>
      <c r="M46" s="134"/>
      <c r="N46" s="132" t="s">
        <v>142</v>
      </c>
      <c r="O46" s="133"/>
      <c r="P46" s="133"/>
      <c r="Q46" s="133"/>
      <c r="R46" s="134"/>
      <c r="S46" s="40" t="s">
        <v>145</v>
      </c>
      <c r="T46" s="3" t="s">
        <v>64</v>
      </c>
      <c r="U46" s="1" t="s">
        <v>202</v>
      </c>
      <c r="V46" s="11"/>
      <c r="W46" s="11"/>
      <c r="X46" s="11"/>
    </row>
    <row r="47" spans="1:24" ht="30" customHeight="1" x14ac:dyDescent="0.3">
      <c r="A47" s="129"/>
      <c r="B47" s="28" t="s">
        <v>51</v>
      </c>
      <c r="C47" s="29">
        <v>8</v>
      </c>
      <c r="D47" s="57">
        <v>260</v>
      </c>
      <c r="E47" s="57" t="s">
        <v>147</v>
      </c>
      <c r="F47" s="109">
        <v>20</v>
      </c>
      <c r="G47" s="90">
        <v>0</v>
      </c>
      <c r="H47" s="110">
        <v>3</v>
      </c>
      <c r="I47" s="132" t="s">
        <v>148</v>
      </c>
      <c r="J47" s="133"/>
      <c r="K47" s="133"/>
      <c r="L47" s="133"/>
      <c r="M47" s="134"/>
      <c r="N47" s="132" t="s">
        <v>149</v>
      </c>
      <c r="O47" s="133"/>
      <c r="P47" s="133"/>
      <c r="Q47" s="133"/>
      <c r="R47" s="134"/>
      <c r="S47" s="40" t="s">
        <v>150</v>
      </c>
      <c r="T47" s="3" t="s">
        <v>64</v>
      </c>
      <c r="U47" s="1" t="s">
        <v>202</v>
      </c>
      <c r="V47" s="11"/>
      <c r="W47" s="11"/>
      <c r="X47" s="11"/>
    </row>
    <row r="48" spans="1:24" ht="30" customHeight="1" x14ac:dyDescent="0.3">
      <c r="A48" s="127" t="s">
        <v>86</v>
      </c>
      <c r="B48" s="28" t="s">
        <v>54</v>
      </c>
      <c r="C48" s="29">
        <v>8</v>
      </c>
      <c r="D48" s="57">
        <v>270</v>
      </c>
      <c r="E48" s="57" t="s">
        <v>151</v>
      </c>
      <c r="F48" s="109">
        <v>20</v>
      </c>
      <c r="G48" s="90">
        <v>20</v>
      </c>
      <c r="H48" s="110">
        <v>3</v>
      </c>
      <c r="I48" s="132" t="s">
        <v>153</v>
      </c>
      <c r="J48" s="133"/>
      <c r="K48" s="133"/>
      <c r="L48" s="133"/>
      <c r="M48" s="134"/>
      <c r="N48" s="132" t="s">
        <v>203</v>
      </c>
      <c r="O48" s="133"/>
      <c r="P48" s="133"/>
      <c r="Q48" s="133"/>
      <c r="R48" s="134"/>
      <c r="S48" s="40" t="s">
        <v>206</v>
      </c>
      <c r="T48" s="3" t="s">
        <v>64</v>
      </c>
      <c r="U48" s="1" t="s">
        <v>202</v>
      </c>
      <c r="V48" s="11"/>
      <c r="W48" s="11"/>
      <c r="X48" s="11"/>
    </row>
    <row r="49" spans="1:24" ht="30" customHeight="1" x14ac:dyDescent="0.3">
      <c r="A49" s="128"/>
      <c r="B49" s="28" t="s">
        <v>55</v>
      </c>
      <c r="C49" s="53">
        <v>7</v>
      </c>
      <c r="D49" s="77">
        <v>330</v>
      </c>
      <c r="E49" s="77" t="s">
        <v>154</v>
      </c>
      <c r="F49" s="107">
        <v>25</v>
      </c>
      <c r="G49" s="85">
        <v>-10</v>
      </c>
      <c r="H49" s="108" t="s">
        <v>85</v>
      </c>
      <c r="I49" s="132" t="s">
        <v>155</v>
      </c>
      <c r="J49" s="133"/>
      <c r="K49" s="133"/>
      <c r="L49" s="133"/>
      <c r="M49" s="134"/>
      <c r="N49" s="132" t="s">
        <v>204</v>
      </c>
      <c r="O49" s="133"/>
      <c r="P49" s="133"/>
      <c r="Q49" s="133"/>
      <c r="R49" s="134"/>
      <c r="S49" s="40" t="s">
        <v>207</v>
      </c>
      <c r="T49" s="6" t="s">
        <v>66</v>
      </c>
      <c r="U49" s="1" t="s">
        <v>202</v>
      </c>
      <c r="V49" s="11"/>
      <c r="W49" s="11"/>
      <c r="X49" s="11"/>
    </row>
    <row r="50" spans="1:24" ht="30" customHeight="1" x14ac:dyDescent="0.3">
      <c r="A50" s="129"/>
      <c r="B50" s="28" t="s">
        <v>56</v>
      </c>
      <c r="C50" s="53">
        <v>7</v>
      </c>
      <c r="D50" s="57">
        <v>270</v>
      </c>
      <c r="E50" s="57" t="s">
        <v>156</v>
      </c>
      <c r="F50" s="109">
        <v>20</v>
      </c>
      <c r="G50" s="90">
        <v>10</v>
      </c>
      <c r="H50" s="110" t="s">
        <v>112</v>
      </c>
      <c r="I50" s="132" t="s">
        <v>157</v>
      </c>
      <c r="J50" s="133"/>
      <c r="K50" s="133"/>
      <c r="L50" s="133"/>
      <c r="M50" s="134"/>
      <c r="N50" s="132" t="s">
        <v>205</v>
      </c>
      <c r="O50" s="133"/>
      <c r="P50" s="133"/>
      <c r="Q50" s="133"/>
      <c r="R50" s="134"/>
      <c r="S50" s="40" t="s">
        <v>208</v>
      </c>
      <c r="T50" s="5" t="s">
        <v>63</v>
      </c>
      <c r="U50" s="1" t="s">
        <v>202</v>
      </c>
      <c r="V50" s="11"/>
      <c r="W50" s="11"/>
      <c r="X50" s="11"/>
    </row>
    <row r="51" spans="1:24" ht="30" customHeight="1" x14ac:dyDescent="0.3">
      <c r="A51" s="127" t="s">
        <v>60</v>
      </c>
      <c r="B51" s="44" t="s">
        <v>57</v>
      </c>
      <c r="C51" s="29">
        <v>8</v>
      </c>
      <c r="D51" s="111">
        <v>240</v>
      </c>
      <c r="E51" s="111" t="s">
        <v>158</v>
      </c>
      <c r="F51" s="112">
        <v>20</v>
      </c>
      <c r="G51" s="113">
        <v>0.1</v>
      </c>
      <c r="H51" s="111">
        <v>3</v>
      </c>
      <c r="I51" s="144" t="s">
        <v>159</v>
      </c>
      <c r="J51" s="145"/>
      <c r="K51" s="145"/>
      <c r="L51" s="145"/>
      <c r="M51" s="145"/>
      <c r="N51" s="145"/>
      <c r="O51" s="145"/>
      <c r="P51" s="145"/>
      <c r="Q51" s="145"/>
      <c r="R51" s="146"/>
      <c r="S51" s="40" t="s">
        <v>167</v>
      </c>
      <c r="T51" s="5" t="s">
        <v>63</v>
      </c>
      <c r="U51" s="1" t="s">
        <v>202</v>
      </c>
      <c r="V51" s="11"/>
      <c r="W51" s="11"/>
      <c r="X51" s="11"/>
    </row>
    <row r="52" spans="1:24" ht="30" customHeight="1" x14ac:dyDescent="0.3">
      <c r="A52" s="128"/>
      <c r="B52" s="28" t="s">
        <v>58</v>
      </c>
      <c r="C52" s="29">
        <v>8</v>
      </c>
      <c r="D52" s="57">
        <v>228</v>
      </c>
      <c r="E52" s="57" t="s">
        <v>160</v>
      </c>
      <c r="F52" s="109">
        <v>30</v>
      </c>
      <c r="G52" s="90">
        <v>0</v>
      </c>
      <c r="H52" s="57">
        <v>3</v>
      </c>
      <c r="I52" s="142" t="s">
        <v>161</v>
      </c>
      <c r="J52" s="142"/>
      <c r="K52" s="142"/>
      <c r="L52" s="142"/>
      <c r="M52" s="142"/>
      <c r="N52" s="142"/>
      <c r="O52" s="142"/>
      <c r="P52" s="142"/>
      <c r="Q52" s="142"/>
      <c r="R52" s="143"/>
      <c r="S52" s="40" t="s">
        <v>198</v>
      </c>
      <c r="T52" s="5" t="s">
        <v>63</v>
      </c>
      <c r="U52" s="1" t="s">
        <v>202</v>
      </c>
      <c r="V52" s="11"/>
      <c r="W52" s="11"/>
      <c r="X52" s="11"/>
    </row>
    <row r="53" spans="1:24" ht="30" customHeight="1" x14ac:dyDescent="0.3">
      <c r="A53" s="129"/>
      <c r="B53" s="28" t="s">
        <v>59</v>
      </c>
      <c r="C53" s="29">
        <v>8</v>
      </c>
      <c r="D53" s="57">
        <v>228</v>
      </c>
      <c r="E53" s="57" t="s">
        <v>162</v>
      </c>
      <c r="F53" s="109">
        <v>20</v>
      </c>
      <c r="G53" s="90">
        <v>10</v>
      </c>
      <c r="H53" s="57">
        <v>3</v>
      </c>
      <c r="I53" s="142" t="s">
        <v>163</v>
      </c>
      <c r="J53" s="142"/>
      <c r="K53" s="142"/>
      <c r="L53" s="142"/>
      <c r="M53" s="142"/>
      <c r="N53" s="142"/>
      <c r="O53" s="142"/>
      <c r="P53" s="142"/>
      <c r="Q53" s="142"/>
      <c r="R53" s="143"/>
      <c r="S53" s="40" t="s">
        <v>199</v>
      </c>
      <c r="T53" s="5" t="s">
        <v>63</v>
      </c>
      <c r="U53" s="1" t="s">
        <v>202</v>
      </c>
      <c r="V53" s="11"/>
      <c r="W53" s="11"/>
      <c r="X53" s="11"/>
    </row>
    <row r="55" spans="1:24" ht="30" customHeight="1" x14ac:dyDescent="0.3">
      <c r="A55" s="136" t="s">
        <v>230</v>
      </c>
      <c r="B55" s="136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</row>
    <row r="56" spans="1:24" ht="30" customHeight="1" x14ac:dyDescent="0.3">
      <c r="A56" s="125" t="s">
        <v>232</v>
      </c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</row>
    <row r="57" spans="1:24" ht="30" customHeight="1" x14ac:dyDescent="0.3">
      <c r="A57" s="125" t="s">
        <v>231</v>
      </c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</row>
    <row r="58" spans="1:24" ht="30" customHeight="1" x14ac:dyDescent="0.3">
      <c r="A58" s="125" t="s">
        <v>233</v>
      </c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</row>
    <row r="59" spans="1:24" ht="30" customHeight="1" x14ac:dyDescent="0.3">
      <c r="A59" s="125" t="s">
        <v>236</v>
      </c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</row>
  </sheetData>
  <mergeCells count="38">
    <mergeCell ref="N47:R47"/>
    <mergeCell ref="N48:R48"/>
    <mergeCell ref="N49:R49"/>
    <mergeCell ref="N50:R50"/>
    <mergeCell ref="I52:R52"/>
    <mergeCell ref="I51:R51"/>
    <mergeCell ref="A1:X1"/>
    <mergeCell ref="A55:X55"/>
    <mergeCell ref="A48:A50"/>
    <mergeCell ref="A3:A5"/>
    <mergeCell ref="A6:A8"/>
    <mergeCell ref="A39:A40"/>
    <mergeCell ref="A41:A43"/>
    <mergeCell ref="A44:A47"/>
    <mergeCell ref="I2:M2"/>
    <mergeCell ref="N2:R2"/>
    <mergeCell ref="I44:M44"/>
    <mergeCell ref="I45:M45"/>
    <mergeCell ref="N44:R44"/>
    <mergeCell ref="N45:R45"/>
    <mergeCell ref="A51:A53"/>
    <mergeCell ref="I53:R53"/>
    <mergeCell ref="A56:X56"/>
    <mergeCell ref="A57:X57"/>
    <mergeCell ref="A58:X58"/>
    <mergeCell ref="A59:X59"/>
    <mergeCell ref="W11:X11"/>
    <mergeCell ref="A16:A22"/>
    <mergeCell ref="A23:A26"/>
    <mergeCell ref="A28:A30"/>
    <mergeCell ref="A31:A35"/>
    <mergeCell ref="A36:A38"/>
    <mergeCell ref="I46:M46"/>
    <mergeCell ref="I47:M47"/>
    <mergeCell ref="I48:M48"/>
    <mergeCell ref="I49:M49"/>
    <mergeCell ref="I50:M50"/>
    <mergeCell ref="N46:R46"/>
  </mergeCells>
  <phoneticPr fontId="1" type="noConversion"/>
  <dataValidations count="1">
    <dataValidation type="list" allowBlank="1" showInputMessage="1" showErrorMessage="1" errorTitle="잘못된 표기 방식" error="대문자 O, 또는 대문자 X를 입력해주십시오." promptTitle="획득 여부 선택" prompt="획득=O, 미획득=X" sqref="U3:U53">
      <formula1>$W$7:$W$8</formula1>
    </dataValidation>
  </dataValidations>
  <hyperlinks>
    <hyperlink ref="A56:X56" r:id="rId1" display="(1차 추가)맘타 물욕무기 정보 옮겨왔습니다. by Quince"/>
    <hyperlink ref="A57:X57" r:id="rId2" display="맘타무기리스트 (7~8) 엑셀 by 인생이"/>
    <hyperlink ref="A58:X58" r:id="rId3" display="맘타로트 무기 리스트 개정판 by 잠이몰려온다"/>
    <hyperlink ref="A59:X59" r:id="rId4" display="맘타 무기 획득표 by S시계토끼S"/>
  </hyperlinks>
  <pageMargins left="0.7" right="0.7" top="0.75" bottom="0.75" header="0.3" footer="0.3"/>
  <pageSetup paperSize="9" orientation="portrait" horizontalDpi="4294967292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2018-11-05T16:12:17Z</dcterms:created>
  <dcterms:modified xsi:type="dcterms:W3CDTF">2018-11-09T12:38:05Z</dcterms:modified>
</cp:coreProperties>
</file>