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a1\Desktop\"/>
    </mc:Choice>
  </mc:AlternateContent>
  <xr:revisionPtr revIDLastSave="0" documentId="13_ncr:1_{8E5CDDB9-E1B0-42F8-BEB0-95C653FBE479}" xr6:coauthVersionLast="40" xr6:coauthVersionMax="40" xr10:uidLastSave="{00000000-0000-0000-0000-000000000000}"/>
  <bookViews>
    <workbookView xWindow="0" yWindow="0" windowWidth="21570" windowHeight="7875" xr2:uid="{B1512AF1-99BC-4B9D-9F17-74C60EDE719C}"/>
  </bookViews>
  <sheets>
    <sheet name="Sheet1" sheetId="1" r:id="rId1"/>
    <sheet name="Sheet2" sheetId="2" r:id="rId2"/>
    <sheet name="Mast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7" i="1" l="1"/>
  <c r="G197" i="1" s="1"/>
  <c r="I197" i="1" s="1"/>
  <c r="F200" i="1"/>
  <c r="G200" i="1" s="1"/>
  <c r="I200" i="1" s="1"/>
  <c r="G202" i="1"/>
  <c r="I202" i="1" s="1"/>
  <c r="G203" i="1"/>
  <c r="I203" i="1" s="1"/>
  <c r="G204" i="1"/>
  <c r="I204" i="1" s="1"/>
  <c r="F193" i="1"/>
  <c r="G193" i="1" s="1"/>
  <c r="I193" i="1" s="1"/>
  <c r="G194" i="1"/>
  <c r="I194" i="1" s="1"/>
  <c r="G188" i="1"/>
  <c r="I188" i="1" s="1"/>
  <c r="G189" i="1"/>
  <c r="I189" i="1" s="1"/>
  <c r="G190" i="1"/>
  <c r="I190" i="1" s="1"/>
  <c r="G191" i="1"/>
  <c r="I191" i="1" s="1"/>
  <c r="G192" i="1"/>
  <c r="I192" i="1" s="1"/>
  <c r="G195" i="1"/>
  <c r="I195" i="1" s="1"/>
  <c r="G196" i="1"/>
  <c r="I196" i="1" s="1"/>
  <c r="G198" i="1"/>
  <c r="I198" i="1" s="1"/>
  <c r="G199" i="1"/>
  <c r="I199" i="1" s="1"/>
  <c r="G201" i="1"/>
  <c r="I201" i="1" s="1"/>
  <c r="F173" i="1"/>
  <c r="G173" i="1" s="1"/>
  <c r="I173" i="1" s="1"/>
  <c r="G172" i="1"/>
  <c r="I172" i="1" s="1"/>
  <c r="G174" i="1"/>
  <c r="I174" i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69" i="1"/>
  <c r="I169" i="1" s="1"/>
  <c r="F162" i="1"/>
  <c r="G162" i="1" s="1"/>
  <c r="I162" i="1" s="1"/>
  <c r="G160" i="1"/>
  <c r="I160" i="1" s="1"/>
  <c r="G157" i="1"/>
  <c r="I157" i="1" s="1"/>
  <c r="G158" i="1"/>
  <c r="I158" i="1" s="1"/>
  <c r="G159" i="1"/>
  <c r="I159" i="1" s="1"/>
  <c r="G161" i="1"/>
  <c r="I161" i="1" s="1"/>
  <c r="G163" i="1"/>
  <c r="I163" i="1" s="1"/>
  <c r="G164" i="1"/>
  <c r="I164" i="1" s="1"/>
  <c r="G166" i="1"/>
  <c r="I166" i="1" s="1"/>
  <c r="G167" i="1"/>
  <c r="I167" i="1" s="1"/>
  <c r="G168" i="1"/>
  <c r="I168" i="1" s="1"/>
  <c r="G170" i="1"/>
  <c r="I170" i="1" s="1"/>
  <c r="G171" i="1"/>
  <c r="I171" i="1" s="1"/>
  <c r="G186" i="1"/>
  <c r="I186" i="1" s="1"/>
  <c r="G148" i="1"/>
  <c r="I148" i="1" s="1"/>
  <c r="G147" i="1"/>
  <c r="I147" i="1" s="1"/>
  <c r="G145" i="1"/>
  <c r="I145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6" i="1"/>
  <c r="I146" i="1" s="1"/>
  <c r="G124" i="1"/>
  <c r="I124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15" i="1"/>
  <c r="I115" i="1" s="1"/>
  <c r="G109" i="1"/>
  <c r="I109" i="1" s="1"/>
  <c r="G114" i="1"/>
  <c r="I114" i="1" s="1"/>
  <c r="G112" i="1"/>
  <c r="I112" i="1" s="1"/>
  <c r="G108" i="1"/>
  <c r="I108" i="1" s="1"/>
  <c r="G106" i="1"/>
  <c r="I106" i="1" s="1"/>
  <c r="G107" i="1"/>
  <c r="I107" i="1" s="1"/>
  <c r="G110" i="1"/>
  <c r="I110" i="1" s="1"/>
  <c r="G111" i="1"/>
  <c r="I111" i="1" s="1"/>
  <c r="G113" i="1"/>
  <c r="I113" i="1" s="1"/>
  <c r="G133" i="1"/>
  <c r="I133" i="1" s="1"/>
  <c r="G105" i="1"/>
  <c r="I105" i="1" s="1"/>
  <c r="G165" i="1" l="1"/>
  <c r="I165" i="1" s="1"/>
  <c r="G150" i="1"/>
  <c r="I150" i="1" s="1"/>
  <c r="G149" i="1"/>
  <c r="I149" i="1" s="1"/>
  <c r="G99" i="1"/>
  <c r="I99" i="1" s="1"/>
  <c r="F97" i="1"/>
  <c r="G97" i="1" s="1"/>
  <c r="I97" i="1" s="1"/>
  <c r="G100" i="1"/>
  <c r="I100" i="1" s="1"/>
  <c r="G101" i="1"/>
  <c r="I101" i="1" s="1"/>
  <c r="G102" i="1"/>
  <c r="I102" i="1" s="1"/>
  <c r="G103" i="1"/>
  <c r="I103" i="1" s="1"/>
  <c r="G104" i="1"/>
  <c r="I104" i="1" s="1"/>
  <c r="G95" i="1"/>
  <c r="I95" i="1" s="1"/>
  <c r="F94" i="1"/>
  <c r="G94" i="1" s="1"/>
  <c r="I94" i="1" s="1"/>
  <c r="G90" i="1"/>
  <c r="I90" i="1" s="1"/>
  <c r="G91" i="1"/>
  <c r="I91" i="1" s="1"/>
  <c r="G92" i="1"/>
  <c r="I92" i="1" s="1"/>
  <c r="G93" i="1"/>
  <c r="I93" i="1" s="1"/>
  <c r="G96" i="1"/>
  <c r="I96" i="1" s="1"/>
  <c r="G98" i="1"/>
  <c r="I98" i="1" s="1"/>
  <c r="G88" i="1"/>
  <c r="I88" i="1" s="1"/>
  <c r="G89" i="1"/>
  <c r="I89" i="1" s="1"/>
  <c r="G187" i="1"/>
  <c r="I187" i="1" s="1"/>
  <c r="F78" i="1"/>
  <c r="G78" i="1" s="1"/>
  <c r="I78" i="1" s="1"/>
  <c r="G76" i="1"/>
  <c r="I76" i="1" s="1"/>
  <c r="G73" i="1"/>
  <c r="I73" i="1" s="1"/>
  <c r="G74" i="1"/>
  <c r="I74" i="1" s="1"/>
  <c r="G75" i="1"/>
  <c r="I75" i="1" s="1"/>
  <c r="G77" i="1"/>
  <c r="I77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71" i="1"/>
  <c r="I71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2" i="1"/>
  <c r="I72" i="1" s="1"/>
  <c r="F53" i="1"/>
  <c r="G53" i="1" s="1"/>
  <c r="I53" i="1" s="1"/>
  <c r="G51" i="1"/>
  <c r="I51" i="1" s="1"/>
  <c r="G50" i="1"/>
  <c r="I50" i="1" s="1"/>
  <c r="G45" i="1"/>
  <c r="I45" i="1" s="1"/>
  <c r="G54" i="1"/>
  <c r="I54" i="1" s="1"/>
  <c r="G56" i="1"/>
  <c r="I56" i="1" s="1"/>
  <c r="G55" i="1"/>
  <c r="I55" i="1" s="1"/>
  <c r="G57" i="1"/>
  <c r="I57" i="1" s="1"/>
  <c r="G58" i="1"/>
  <c r="I58" i="1" s="1"/>
  <c r="G47" i="1"/>
  <c r="I47" i="1" s="1"/>
  <c r="G52" i="1"/>
  <c r="I52" i="1" s="1"/>
  <c r="G49" i="1"/>
  <c r="I49" i="1" s="1"/>
  <c r="G44" i="1"/>
  <c r="I44" i="1" s="1"/>
  <c r="G46" i="1"/>
  <c r="I46" i="1" s="1"/>
  <c r="G42" i="1"/>
  <c r="I42" i="1" s="1"/>
  <c r="G37" i="1"/>
  <c r="I37" i="1" s="1"/>
  <c r="G34" i="1"/>
  <c r="I34" i="1" s="1"/>
  <c r="G33" i="1"/>
  <c r="I33" i="1" s="1"/>
  <c r="G35" i="1"/>
  <c r="I35" i="1" s="1"/>
  <c r="G36" i="1"/>
  <c r="I36" i="1" s="1"/>
  <c r="G38" i="1"/>
  <c r="I38" i="1" s="1"/>
  <c r="G39" i="1"/>
  <c r="I39" i="1" s="1"/>
  <c r="G40" i="1"/>
  <c r="I40" i="1" s="1"/>
  <c r="G41" i="1"/>
  <c r="I41" i="1" s="1"/>
  <c r="G43" i="1"/>
  <c r="I43" i="1" s="1"/>
  <c r="G32" i="1"/>
  <c r="I32" i="1" s="1"/>
  <c r="G18" i="1"/>
  <c r="I18" i="1" s="1"/>
  <c r="G21" i="1"/>
  <c r="I21" i="1" s="1"/>
  <c r="G20" i="1"/>
  <c r="I20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F16" i="1"/>
  <c r="G16" i="1" s="1"/>
  <c r="I16" i="1" s="1"/>
  <c r="F14" i="1"/>
  <c r="G14" i="1" s="1"/>
  <c r="I14" i="1" s="1"/>
  <c r="F8" i="1"/>
  <c r="G8" i="1" s="1"/>
  <c r="I8" i="1" s="1"/>
  <c r="G9" i="1"/>
  <c r="I9" i="1" s="1"/>
  <c r="G10" i="1"/>
  <c r="I10" i="1" s="1"/>
  <c r="G7" i="1"/>
  <c r="I7" i="1" s="1"/>
  <c r="G11" i="1"/>
  <c r="I11" i="1" s="1"/>
  <c r="G12" i="1"/>
  <c r="I12" i="1" s="1"/>
  <c r="G13" i="1"/>
  <c r="I13" i="1" s="1"/>
  <c r="G15" i="1"/>
  <c r="I15" i="1" s="1"/>
  <c r="G17" i="1"/>
  <c r="I17" i="1" s="1"/>
  <c r="G19" i="1"/>
  <c r="I19" i="1" s="1"/>
  <c r="G48" i="1" l="1"/>
  <c r="I48" i="1" s="1"/>
  <c r="G2" i="1"/>
  <c r="I2" i="1" s="1"/>
  <c r="G4" i="1"/>
  <c r="I4" i="1" s="1"/>
  <c r="G5" i="1"/>
  <c r="I5" i="1" s="1"/>
  <c r="G6" i="1"/>
  <c r="I6" i="1" s="1"/>
  <c r="G3" i="1"/>
  <c r="I3" i="1" s="1"/>
</calcChain>
</file>

<file path=xl/sharedStrings.xml><?xml version="1.0" encoding="utf-8"?>
<sst xmlns="http://schemas.openxmlformats.org/spreadsheetml/2006/main" count="855" uniqueCount="54">
  <si>
    <t>스킬명</t>
    <phoneticPr fontId="1" type="noConversion"/>
  </si>
  <si>
    <t>삼연권</t>
    <phoneticPr fontId="1" type="noConversion"/>
  </si>
  <si>
    <t>1</t>
    <phoneticPr fontId="1" type="noConversion"/>
  </si>
  <si>
    <t>2</t>
    <phoneticPr fontId="1" type="noConversion"/>
  </si>
  <si>
    <t>시작</t>
    <phoneticPr fontId="1" type="noConversion"/>
  </si>
  <si>
    <t>종료</t>
    <phoneticPr fontId="1" type="noConversion"/>
  </si>
  <si>
    <t>딜</t>
    <phoneticPr fontId="1" type="noConversion"/>
  </si>
  <si>
    <t>쿨</t>
    <phoneticPr fontId="1" type="noConversion"/>
  </si>
  <si>
    <t>DPS</t>
    <phoneticPr fontId="1" type="noConversion"/>
  </si>
  <si>
    <t>3</t>
    <phoneticPr fontId="1" type="noConversion"/>
  </si>
  <si>
    <t>-</t>
    <phoneticPr fontId="1" type="noConversion"/>
  </si>
  <si>
    <t>0</t>
    <phoneticPr fontId="1" type="noConversion"/>
  </si>
  <si>
    <t>1트포</t>
    <phoneticPr fontId="1" type="noConversion"/>
  </si>
  <si>
    <t>2트포</t>
    <phoneticPr fontId="1" type="noConversion"/>
  </si>
  <si>
    <t>3트포</t>
    <phoneticPr fontId="1" type="noConversion"/>
  </si>
  <si>
    <t>스킬선택</t>
    <phoneticPr fontId="1" type="noConversion"/>
  </si>
  <si>
    <t>붕천퇴</t>
    <phoneticPr fontId="1" type="noConversion"/>
  </si>
  <si>
    <t>뇌명각</t>
    <phoneticPr fontId="1" type="noConversion"/>
  </si>
  <si>
    <t>섬열</t>
    <phoneticPr fontId="1" type="noConversion"/>
  </si>
  <si>
    <t>비고</t>
    <phoneticPr fontId="1" type="noConversion"/>
  </si>
  <si>
    <t>붕천퇴는 2트포부터 데미지 증가량이 이상하다</t>
    <phoneticPr fontId="1" type="noConversion"/>
  </si>
  <si>
    <t>노홀딩</t>
    <phoneticPr fontId="1" type="noConversion"/>
  </si>
  <si>
    <t>풀홀딩</t>
    <phoneticPr fontId="1" type="noConversion"/>
  </si>
  <si>
    <t>크리 보정된 수치</t>
    <phoneticPr fontId="1" type="noConversion"/>
  </si>
  <si>
    <t>노홀딩크리 보정된 수치</t>
    <phoneticPr fontId="1" type="noConversion"/>
  </si>
  <si>
    <t>풀홀딩크리 보정된 수치</t>
    <phoneticPr fontId="1" type="noConversion"/>
  </si>
  <si>
    <t>월섬</t>
    <phoneticPr fontId="1" type="noConversion"/>
  </si>
  <si>
    <t>풍신</t>
    <phoneticPr fontId="1" type="noConversion"/>
  </si>
  <si>
    <t>홀딩으로 만든 저의가 뭐냐</t>
    <phoneticPr fontId="1" type="noConversion"/>
  </si>
  <si>
    <t>지뢰진</t>
    <phoneticPr fontId="1" type="noConversion"/>
  </si>
  <si>
    <t>바속</t>
    <phoneticPr fontId="1" type="noConversion"/>
  </si>
  <si>
    <t>2</t>
    <phoneticPr fontId="1" type="noConversion"/>
  </si>
  <si>
    <t>0</t>
    <phoneticPr fontId="1" type="noConversion"/>
  </si>
  <si>
    <t>3</t>
    <phoneticPr fontId="1" type="noConversion"/>
  </si>
  <si>
    <t>초풍각</t>
    <phoneticPr fontId="1" type="noConversion"/>
  </si>
  <si>
    <t>-</t>
    <phoneticPr fontId="1" type="noConversion"/>
  </si>
  <si>
    <t>정확한 풀히트가 힘들어 부정확</t>
    <phoneticPr fontId="1" type="noConversion"/>
  </si>
  <si>
    <t>1</t>
    <phoneticPr fontId="1" type="noConversion"/>
  </si>
  <si>
    <t>공속트포+바속쓰면 풀히트 매우 빠름</t>
    <phoneticPr fontId="1" type="noConversion"/>
  </si>
  <si>
    <t>화조</t>
    <phoneticPr fontId="1" type="noConversion"/>
  </si>
  <si>
    <t>용포</t>
    <phoneticPr fontId="1" type="noConversion"/>
  </si>
  <si>
    <t>방천</t>
    <phoneticPr fontId="1" type="noConversion"/>
  </si>
  <si>
    <t>1,2트포와 유의미한 데미지 차이를 보임</t>
    <phoneticPr fontId="1" type="noConversion"/>
  </si>
  <si>
    <t>나선</t>
    <phoneticPr fontId="1" type="noConversion"/>
  </si>
  <si>
    <t>화룡</t>
    <phoneticPr fontId="1" type="noConversion"/>
  </si>
  <si>
    <t>노홀딩</t>
    <phoneticPr fontId="1" type="noConversion"/>
  </si>
  <si>
    <t>풀홀딩</t>
    <phoneticPr fontId="1" type="noConversion"/>
  </si>
  <si>
    <t>뇌진</t>
    <phoneticPr fontId="1" type="noConversion"/>
  </si>
  <si>
    <t>풍신</t>
    <phoneticPr fontId="1" type="noConversion"/>
  </si>
  <si>
    <t>속성피해 감소로 추정</t>
    <phoneticPr fontId="1" type="noConversion"/>
  </si>
  <si>
    <t>폭쇄</t>
    <phoneticPr fontId="1" type="noConversion"/>
  </si>
  <si>
    <t>치명타 보정이 숨겨져있음(30%로 추정)</t>
    <phoneticPr fontId="1" type="noConversion"/>
  </si>
  <si>
    <t>보스 풀히트시 9중첩 확보가능</t>
    <phoneticPr fontId="1" type="noConversion"/>
  </si>
  <si>
    <t>한대상을 여러 번 쳐도 중첩. 지속은 7초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</si>
</sst>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9" fontId="0" fillId="0" borderId="0" xfId="0" applyNumberFormat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3" fontId="2" fillId="0" borderId="0" xfId="0" applyNumberFormat="1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20E7-29CE-4F9B-90FA-D5019E990201}">
  <dimension ref="A1:L204"/>
  <sheetViews>
    <sheetView tabSelected="1" workbookViewId="0">
      <pane xSplit="4" ySplit="1" topLeftCell="E55" activePane="bottomRight" state="frozen"/>
      <selection pane="topRight" activeCell="C1" sqref="C1"/>
      <selection pane="bottomLeft" activeCell="A2" sqref="A2"/>
      <selection pane="bottomRight" activeCell="J61" sqref="J61"/>
    </sheetView>
  </sheetViews>
  <sheetFormatPr defaultRowHeight="16.5" x14ac:dyDescent="0.3"/>
  <cols>
    <col min="2" max="4" width="9" style="1"/>
    <col min="5" max="6" width="9" hidden="1" customWidth="1"/>
    <col min="7" max="7" width="9" style="3"/>
    <col min="9" max="9" width="9" style="4"/>
    <col min="10" max="10" width="44" bestFit="1" customWidth="1"/>
  </cols>
  <sheetData>
    <row r="1" spans="1:12" x14ac:dyDescent="0.3">
      <c r="A1" t="s">
        <v>0</v>
      </c>
      <c r="B1" s="1" t="s">
        <v>12</v>
      </c>
      <c r="C1" s="1" t="s">
        <v>13</v>
      </c>
      <c r="D1" s="1" t="s">
        <v>14</v>
      </c>
      <c r="E1" t="s">
        <v>4</v>
      </c>
      <c r="F1" t="s">
        <v>5</v>
      </c>
      <c r="G1" s="3" t="s">
        <v>6</v>
      </c>
      <c r="H1" t="s">
        <v>7</v>
      </c>
      <c r="I1" s="4" t="s">
        <v>8</v>
      </c>
      <c r="J1" t="s">
        <v>19</v>
      </c>
    </row>
    <row r="2" spans="1:12" x14ac:dyDescent="0.3">
      <c r="A2" t="s">
        <v>1</v>
      </c>
      <c r="B2" s="1" t="s">
        <v>10</v>
      </c>
      <c r="C2" s="1" t="s">
        <v>10</v>
      </c>
      <c r="D2" s="1" t="s">
        <v>10</v>
      </c>
      <c r="E2">
        <v>99999</v>
      </c>
      <c r="F2">
        <v>94521</v>
      </c>
      <c r="G2" s="3">
        <f>(E2-F2)/10</f>
        <v>547.79999999999995</v>
      </c>
      <c r="H2">
        <v>6</v>
      </c>
      <c r="I2" s="4">
        <f>G2/H2</f>
        <v>91.3</v>
      </c>
      <c r="J2" s="2"/>
      <c r="K2" s="2"/>
      <c r="L2" s="2"/>
    </row>
    <row r="3" spans="1:12" x14ac:dyDescent="0.3">
      <c r="A3" t="s">
        <v>1</v>
      </c>
      <c r="B3" s="1" t="s">
        <v>11</v>
      </c>
      <c r="C3" s="1" t="s">
        <v>10</v>
      </c>
      <c r="D3" s="1" t="s">
        <v>10</v>
      </c>
      <c r="E3">
        <v>99999</v>
      </c>
      <c r="F3">
        <v>91281</v>
      </c>
      <c r="G3" s="3">
        <f t="shared" ref="G3:G19" si="0">(E3-F3)/10</f>
        <v>871.8</v>
      </c>
      <c r="H3">
        <v>6</v>
      </c>
      <c r="I3" s="4">
        <f t="shared" ref="I3:I19" si="1">G3/H3</f>
        <v>145.29999999999998</v>
      </c>
      <c r="J3" s="2"/>
      <c r="K3" s="2"/>
      <c r="L3" s="2"/>
    </row>
    <row r="4" spans="1:12" x14ac:dyDescent="0.3">
      <c r="A4" t="s">
        <v>1</v>
      </c>
      <c r="B4" s="1" t="s">
        <v>9</v>
      </c>
      <c r="C4" s="1" t="s">
        <v>10</v>
      </c>
      <c r="D4" s="1" t="s">
        <v>10</v>
      </c>
      <c r="E4">
        <v>99999</v>
      </c>
      <c r="F4">
        <v>90056</v>
      </c>
      <c r="G4" s="3">
        <f t="shared" si="0"/>
        <v>994.3</v>
      </c>
      <c r="H4">
        <v>6</v>
      </c>
      <c r="I4" s="4">
        <f t="shared" si="1"/>
        <v>165.71666666666667</v>
      </c>
      <c r="J4" s="2"/>
      <c r="K4" s="2"/>
      <c r="L4" s="2"/>
    </row>
    <row r="5" spans="1:12" x14ac:dyDescent="0.3">
      <c r="A5" t="s">
        <v>1</v>
      </c>
      <c r="B5" s="1" t="s">
        <v>11</v>
      </c>
      <c r="C5" s="1" t="s">
        <v>11</v>
      </c>
      <c r="D5" s="1" t="s">
        <v>10</v>
      </c>
      <c r="E5">
        <v>99999</v>
      </c>
      <c r="F5">
        <v>89851</v>
      </c>
      <c r="G5" s="3">
        <f t="shared" si="0"/>
        <v>1014.8</v>
      </c>
      <c r="H5">
        <v>6</v>
      </c>
      <c r="I5" s="4">
        <f t="shared" si="1"/>
        <v>169.13333333333333</v>
      </c>
      <c r="J5" s="2"/>
      <c r="K5" s="2"/>
      <c r="L5" s="2"/>
    </row>
    <row r="6" spans="1:12" x14ac:dyDescent="0.3">
      <c r="A6" t="s">
        <v>1</v>
      </c>
      <c r="B6" s="1" t="s">
        <v>11</v>
      </c>
      <c r="C6" s="1" t="s">
        <v>3</v>
      </c>
      <c r="D6" s="1" t="s">
        <v>10</v>
      </c>
      <c r="E6">
        <v>99999</v>
      </c>
      <c r="F6">
        <v>86548</v>
      </c>
      <c r="G6" s="3">
        <f t="shared" si="0"/>
        <v>1345.1</v>
      </c>
      <c r="H6">
        <v>6</v>
      </c>
      <c r="I6" s="4">
        <f t="shared" si="1"/>
        <v>224.18333333333331</v>
      </c>
      <c r="J6" s="2"/>
      <c r="K6" s="2"/>
      <c r="L6" s="2"/>
    </row>
    <row r="7" spans="1:12" x14ac:dyDescent="0.3">
      <c r="A7" t="s">
        <v>1</v>
      </c>
      <c r="B7" s="1" t="s">
        <v>9</v>
      </c>
      <c r="C7" s="1" t="s">
        <v>11</v>
      </c>
      <c r="D7" s="1" t="s">
        <v>10</v>
      </c>
      <c r="E7">
        <v>99999</v>
      </c>
      <c r="F7">
        <v>88440</v>
      </c>
      <c r="G7" s="3">
        <f t="shared" si="0"/>
        <v>1155.9000000000001</v>
      </c>
      <c r="H7">
        <v>6</v>
      </c>
      <c r="I7" s="4">
        <f t="shared" si="1"/>
        <v>192.65</v>
      </c>
      <c r="J7" s="2"/>
      <c r="K7" s="2"/>
      <c r="L7" s="2"/>
    </row>
    <row r="8" spans="1:12" x14ac:dyDescent="0.3">
      <c r="A8" t="s">
        <v>1</v>
      </c>
      <c r="B8" s="1" t="s">
        <v>9</v>
      </c>
      <c r="C8" s="1" t="s">
        <v>3</v>
      </c>
      <c r="D8" s="1" t="s">
        <v>10</v>
      </c>
      <c r="E8">
        <v>99999</v>
      </c>
      <c r="F8">
        <f>85102-280</f>
        <v>84822</v>
      </c>
      <c r="G8" s="3">
        <f t="shared" si="0"/>
        <v>1517.7</v>
      </c>
      <c r="H8">
        <v>6</v>
      </c>
      <c r="I8" s="4">
        <f t="shared" si="1"/>
        <v>252.95000000000002</v>
      </c>
      <c r="J8" s="2"/>
      <c r="K8" s="2"/>
      <c r="L8" s="2"/>
    </row>
    <row r="9" spans="1:12" x14ac:dyDescent="0.3">
      <c r="A9" t="s">
        <v>1</v>
      </c>
      <c r="B9" s="1" t="s">
        <v>11</v>
      </c>
      <c r="C9" s="1" t="s">
        <v>11</v>
      </c>
      <c r="D9" s="1" t="s">
        <v>2</v>
      </c>
      <c r="E9">
        <v>99999</v>
      </c>
      <c r="F9">
        <v>87147</v>
      </c>
      <c r="G9" s="3">
        <f t="shared" si="0"/>
        <v>1285.2</v>
      </c>
      <c r="H9">
        <v>6</v>
      </c>
      <c r="I9" s="4">
        <f t="shared" si="1"/>
        <v>214.20000000000002</v>
      </c>
      <c r="J9" s="2"/>
      <c r="K9" s="2"/>
      <c r="L9" s="2"/>
    </row>
    <row r="10" spans="1:12" x14ac:dyDescent="0.3">
      <c r="A10" t="s">
        <v>1</v>
      </c>
      <c r="B10" s="1" t="s">
        <v>11</v>
      </c>
      <c r="C10" s="1" t="s">
        <v>11</v>
      </c>
      <c r="D10" s="1" t="s">
        <v>3</v>
      </c>
      <c r="E10">
        <v>99999</v>
      </c>
      <c r="F10">
        <v>83196</v>
      </c>
      <c r="G10" s="3">
        <f t="shared" si="0"/>
        <v>1680.3</v>
      </c>
      <c r="H10">
        <v>6</v>
      </c>
      <c r="I10" s="4">
        <f t="shared" si="1"/>
        <v>280.05</v>
      </c>
      <c r="J10" s="2"/>
      <c r="K10" s="2"/>
      <c r="L10" s="2"/>
    </row>
    <row r="11" spans="1:12" x14ac:dyDescent="0.3">
      <c r="A11" t="s">
        <v>1</v>
      </c>
      <c r="B11" s="1" t="s">
        <v>11</v>
      </c>
      <c r="C11" s="1" t="s">
        <v>3</v>
      </c>
      <c r="D11" s="1" t="s">
        <v>2</v>
      </c>
      <c r="E11">
        <v>99999</v>
      </c>
      <c r="F11">
        <v>81436</v>
      </c>
      <c r="G11" s="3">
        <f t="shared" si="0"/>
        <v>1856.3</v>
      </c>
      <c r="H11">
        <v>6</v>
      </c>
      <c r="I11" s="4">
        <f t="shared" si="1"/>
        <v>309.38333333333333</v>
      </c>
      <c r="J11" s="2"/>
      <c r="K11" s="2"/>
      <c r="L11" s="2"/>
    </row>
    <row r="12" spans="1:12" x14ac:dyDescent="0.3">
      <c r="A12" t="s">
        <v>1</v>
      </c>
      <c r="B12" s="1" t="s">
        <v>11</v>
      </c>
      <c r="C12" s="1" t="s">
        <v>3</v>
      </c>
      <c r="D12" s="1" t="s">
        <v>3</v>
      </c>
      <c r="E12">
        <v>99999</v>
      </c>
      <c r="F12">
        <v>74401</v>
      </c>
      <c r="G12" s="3">
        <f t="shared" si="0"/>
        <v>2559.8000000000002</v>
      </c>
      <c r="H12">
        <v>6</v>
      </c>
      <c r="I12" s="4">
        <f t="shared" si="1"/>
        <v>426.63333333333338</v>
      </c>
      <c r="J12" s="2"/>
      <c r="K12" s="2"/>
      <c r="L12" s="2"/>
    </row>
    <row r="13" spans="1:12" x14ac:dyDescent="0.3">
      <c r="A13" t="s">
        <v>1</v>
      </c>
      <c r="B13" s="1" t="s">
        <v>9</v>
      </c>
      <c r="C13" s="1" t="s">
        <v>11</v>
      </c>
      <c r="D13" s="1" t="s">
        <v>2</v>
      </c>
      <c r="E13">
        <v>99999</v>
      </c>
      <c r="F13">
        <v>84283</v>
      </c>
      <c r="G13" s="3">
        <f t="shared" si="0"/>
        <v>1571.6</v>
      </c>
      <c r="H13">
        <v>6</v>
      </c>
      <c r="I13" s="4">
        <f t="shared" si="1"/>
        <v>261.93333333333334</v>
      </c>
      <c r="J13" s="2"/>
      <c r="K13" s="2"/>
      <c r="L13" s="2"/>
    </row>
    <row r="14" spans="1:12" x14ac:dyDescent="0.3">
      <c r="A14" t="s">
        <v>1</v>
      </c>
      <c r="B14" s="1" t="s">
        <v>9</v>
      </c>
      <c r="C14" s="1" t="s">
        <v>11</v>
      </c>
      <c r="D14" s="1" t="s">
        <v>3</v>
      </c>
      <c r="E14">
        <v>99999</v>
      </c>
      <c r="F14">
        <f>80939-280</f>
        <v>80659</v>
      </c>
      <c r="G14" s="3">
        <f t="shared" si="0"/>
        <v>1934</v>
      </c>
      <c r="H14">
        <v>6</v>
      </c>
      <c r="I14" s="4">
        <f t="shared" si="1"/>
        <v>322.33333333333331</v>
      </c>
      <c r="J14" s="2"/>
      <c r="K14" s="2"/>
      <c r="L14" s="2"/>
    </row>
    <row r="15" spans="1:12" x14ac:dyDescent="0.3">
      <c r="A15" t="s">
        <v>1</v>
      </c>
      <c r="B15" s="1" t="s">
        <v>9</v>
      </c>
      <c r="C15" s="1" t="s">
        <v>3</v>
      </c>
      <c r="D15" s="1" t="s">
        <v>2</v>
      </c>
      <c r="E15">
        <v>99999</v>
      </c>
      <c r="F15">
        <v>78631</v>
      </c>
      <c r="G15" s="3">
        <f t="shared" si="0"/>
        <v>2136.8000000000002</v>
      </c>
      <c r="H15">
        <v>6</v>
      </c>
      <c r="I15" s="4">
        <f t="shared" si="1"/>
        <v>356.13333333333338</v>
      </c>
      <c r="J15" s="2"/>
      <c r="K15" s="2"/>
      <c r="L15" s="2"/>
    </row>
    <row r="16" spans="1:12" x14ac:dyDescent="0.3">
      <c r="A16" t="s">
        <v>1</v>
      </c>
      <c r="B16" s="1" t="s">
        <v>9</v>
      </c>
      <c r="C16" s="1" t="s">
        <v>3</v>
      </c>
      <c r="D16" s="1" t="s">
        <v>3</v>
      </c>
      <c r="E16">
        <v>99999</v>
      </c>
      <c r="F16">
        <f>70999-280</f>
        <v>70719</v>
      </c>
      <c r="G16" s="3">
        <f t="shared" si="0"/>
        <v>2928</v>
      </c>
      <c r="H16">
        <v>6</v>
      </c>
      <c r="I16" s="4">
        <f t="shared" si="1"/>
        <v>488</v>
      </c>
      <c r="J16" s="2"/>
      <c r="K16" s="2"/>
      <c r="L16" s="2"/>
    </row>
    <row r="17" spans="1:12" x14ac:dyDescent="0.3">
      <c r="A17" t="s">
        <v>16</v>
      </c>
      <c r="B17" s="1" t="s">
        <v>10</v>
      </c>
      <c r="C17" s="1" t="s">
        <v>10</v>
      </c>
      <c r="D17" s="1" t="s">
        <v>10</v>
      </c>
      <c r="E17">
        <v>99999</v>
      </c>
      <c r="F17">
        <v>95549</v>
      </c>
      <c r="G17" s="3">
        <f t="shared" si="0"/>
        <v>445</v>
      </c>
      <c r="H17">
        <v>8</v>
      </c>
      <c r="I17" s="4">
        <f t="shared" si="1"/>
        <v>55.625</v>
      </c>
      <c r="J17" s="2"/>
      <c r="K17" s="2"/>
      <c r="L17" s="2"/>
    </row>
    <row r="18" spans="1:12" x14ac:dyDescent="0.3">
      <c r="A18" t="s">
        <v>16</v>
      </c>
      <c r="B18" s="1" t="s">
        <v>11</v>
      </c>
      <c r="C18" s="1" t="s">
        <v>10</v>
      </c>
      <c r="D18" s="1" t="s">
        <v>10</v>
      </c>
      <c r="E18">
        <v>99999</v>
      </c>
      <c r="F18">
        <v>92958</v>
      </c>
      <c r="G18" s="3">
        <f t="shared" si="0"/>
        <v>704.1</v>
      </c>
      <c r="H18">
        <v>8</v>
      </c>
      <c r="I18" s="4">
        <f t="shared" si="1"/>
        <v>88.012500000000003</v>
      </c>
      <c r="J18" s="2"/>
      <c r="K18" s="2"/>
      <c r="L18" s="2"/>
    </row>
    <row r="19" spans="1:12" x14ac:dyDescent="0.3">
      <c r="A19" t="s">
        <v>16</v>
      </c>
      <c r="B19" s="1" t="s">
        <v>11</v>
      </c>
      <c r="C19" s="1" t="s">
        <v>11</v>
      </c>
      <c r="D19" s="1" t="s">
        <v>10</v>
      </c>
      <c r="E19">
        <v>99999</v>
      </c>
      <c r="F19">
        <v>91875</v>
      </c>
      <c r="G19" s="3">
        <f t="shared" si="0"/>
        <v>812.4</v>
      </c>
      <c r="H19">
        <v>8</v>
      </c>
      <c r="I19" s="4">
        <f t="shared" si="1"/>
        <v>101.55</v>
      </c>
      <c r="J19" s="2" t="s">
        <v>20</v>
      </c>
      <c r="K19" s="2"/>
      <c r="L19" s="2"/>
    </row>
    <row r="20" spans="1:12" x14ac:dyDescent="0.3">
      <c r="A20" t="s">
        <v>16</v>
      </c>
      <c r="B20" s="1" t="s">
        <v>11</v>
      </c>
      <c r="C20" s="1" t="s">
        <v>11</v>
      </c>
      <c r="D20" s="1" t="s">
        <v>2</v>
      </c>
      <c r="E20">
        <v>99999</v>
      </c>
      <c r="F20">
        <v>77407</v>
      </c>
      <c r="G20" s="3">
        <f t="shared" ref="G20:G43" si="2">(E20-F20)/10</f>
        <v>2259.1999999999998</v>
      </c>
      <c r="H20">
        <v>8</v>
      </c>
      <c r="I20" s="4">
        <f t="shared" ref="I20:I43" si="3">G20/H20</f>
        <v>282.39999999999998</v>
      </c>
      <c r="J20" s="2"/>
    </row>
    <row r="21" spans="1:12" x14ac:dyDescent="0.3">
      <c r="A21" t="s">
        <v>16</v>
      </c>
      <c r="B21" s="1" t="s">
        <v>11</v>
      </c>
      <c r="C21" s="1" t="s">
        <v>11</v>
      </c>
      <c r="D21" s="1" t="s">
        <v>3</v>
      </c>
      <c r="E21">
        <v>99999</v>
      </c>
      <c r="F21">
        <v>91139</v>
      </c>
      <c r="G21" s="3">
        <f t="shared" si="2"/>
        <v>886</v>
      </c>
      <c r="H21">
        <v>8</v>
      </c>
      <c r="I21" s="4">
        <f t="shared" si="3"/>
        <v>110.75</v>
      </c>
      <c r="J21" s="2"/>
    </row>
    <row r="22" spans="1:12" x14ac:dyDescent="0.3">
      <c r="A22" t="s">
        <v>17</v>
      </c>
      <c r="B22" s="1" t="s">
        <v>10</v>
      </c>
      <c r="C22" s="1" t="s">
        <v>10</v>
      </c>
      <c r="D22" s="1" t="s">
        <v>10</v>
      </c>
      <c r="E22">
        <v>99999</v>
      </c>
      <c r="F22">
        <v>93683</v>
      </c>
      <c r="G22" s="3">
        <f t="shared" si="2"/>
        <v>631.6</v>
      </c>
      <c r="H22">
        <v>7</v>
      </c>
      <c r="I22" s="4">
        <f t="shared" si="3"/>
        <v>90.228571428571428</v>
      </c>
    </row>
    <row r="23" spans="1:12" x14ac:dyDescent="0.3">
      <c r="A23" t="s">
        <v>17</v>
      </c>
      <c r="B23" s="1" t="s">
        <v>11</v>
      </c>
      <c r="C23" s="1" t="s">
        <v>10</v>
      </c>
      <c r="D23" s="1" t="s">
        <v>10</v>
      </c>
      <c r="E23">
        <v>99999</v>
      </c>
      <c r="F23">
        <v>90060</v>
      </c>
      <c r="G23" s="3">
        <f t="shared" si="2"/>
        <v>993.9</v>
      </c>
      <c r="H23">
        <v>7</v>
      </c>
      <c r="I23" s="4">
        <f t="shared" si="3"/>
        <v>141.98571428571429</v>
      </c>
    </row>
    <row r="24" spans="1:12" x14ac:dyDescent="0.3">
      <c r="A24" t="s">
        <v>17</v>
      </c>
      <c r="B24" s="1" t="s">
        <v>11</v>
      </c>
      <c r="C24" s="1" t="s">
        <v>2</v>
      </c>
      <c r="D24" s="1" t="s">
        <v>10</v>
      </c>
      <c r="E24">
        <v>99999</v>
      </c>
      <c r="F24">
        <v>86363</v>
      </c>
      <c r="G24" s="3">
        <f t="shared" si="2"/>
        <v>1363.6</v>
      </c>
      <c r="H24">
        <v>7</v>
      </c>
      <c r="I24" s="4">
        <f t="shared" si="3"/>
        <v>194.79999999999998</v>
      </c>
    </row>
    <row r="25" spans="1:12" x14ac:dyDescent="0.3">
      <c r="A25" t="s">
        <v>17</v>
      </c>
      <c r="B25" s="1" t="s">
        <v>11</v>
      </c>
      <c r="C25" s="1" t="s">
        <v>3</v>
      </c>
      <c r="D25" s="1" t="s">
        <v>10</v>
      </c>
      <c r="E25">
        <v>99999</v>
      </c>
      <c r="F25">
        <v>89052</v>
      </c>
      <c r="G25" s="3">
        <f t="shared" si="2"/>
        <v>1094.7</v>
      </c>
      <c r="H25">
        <v>7</v>
      </c>
      <c r="I25" s="4">
        <f t="shared" si="3"/>
        <v>156.3857142857143</v>
      </c>
    </row>
    <row r="26" spans="1:12" x14ac:dyDescent="0.3">
      <c r="A26" t="s">
        <v>17</v>
      </c>
      <c r="B26" s="1" t="s">
        <v>11</v>
      </c>
      <c r="C26" s="1" t="s">
        <v>9</v>
      </c>
      <c r="D26" s="1" t="s">
        <v>10</v>
      </c>
      <c r="E26">
        <v>99999</v>
      </c>
      <c r="F26">
        <v>86417</v>
      </c>
      <c r="G26" s="3">
        <f t="shared" si="2"/>
        <v>1358.2</v>
      </c>
      <c r="H26">
        <v>7</v>
      </c>
      <c r="I26" s="4">
        <f t="shared" si="3"/>
        <v>194.02857142857144</v>
      </c>
    </row>
    <row r="27" spans="1:12" x14ac:dyDescent="0.3">
      <c r="A27" t="s">
        <v>17</v>
      </c>
      <c r="B27" s="1" t="s">
        <v>11</v>
      </c>
      <c r="C27" s="1" t="s">
        <v>2</v>
      </c>
      <c r="D27" s="1" t="s">
        <v>2</v>
      </c>
      <c r="E27">
        <v>99999</v>
      </c>
      <c r="F27">
        <v>83630</v>
      </c>
      <c r="G27" s="3">
        <f t="shared" si="2"/>
        <v>1636.9</v>
      </c>
      <c r="H27">
        <v>7</v>
      </c>
      <c r="I27" s="4">
        <f t="shared" si="3"/>
        <v>233.84285714285716</v>
      </c>
    </row>
    <row r="28" spans="1:12" x14ac:dyDescent="0.3">
      <c r="A28" t="s">
        <v>17</v>
      </c>
      <c r="B28" s="1" t="s">
        <v>11</v>
      </c>
      <c r="C28" s="1" t="s">
        <v>2</v>
      </c>
      <c r="D28" s="1" t="s">
        <v>3</v>
      </c>
      <c r="E28">
        <v>99999</v>
      </c>
      <c r="F28">
        <v>81541</v>
      </c>
      <c r="G28" s="3">
        <f t="shared" si="2"/>
        <v>1845.8</v>
      </c>
      <c r="H28">
        <v>7</v>
      </c>
      <c r="I28" s="4">
        <f t="shared" si="3"/>
        <v>263.68571428571425</v>
      </c>
    </row>
    <row r="29" spans="1:12" x14ac:dyDescent="0.3">
      <c r="A29" t="s">
        <v>17</v>
      </c>
      <c r="B29" s="1" t="s">
        <v>11</v>
      </c>
      <c r="C29" s="1" t="s">
        <v>3</v>
      </c>
      <c r="D29" s="1" t="s">
        <v>2</v>
      </c>
      <c r="E29">
        <v>99999</v>
      </c>
      <c r="F29">
        <v>85798</v>
      </c>
      <c r="G29" s="3">
        <f t="shared" si="2"/>
        <v>1420.1</v>
      </c>
      <c r="H29">
        <v>7</v>
      </c>
      <c r="I29" s="4">
        <f t="shared" si="3"/>
        <v>202.87142857142857</v>
      </c>
    </row>
    <row r="30" spans="1:12" x14ac:dyDescent="0.3">
      <c r="A30" t="s">
        <v>17</v>
      </c>
      <c r="B30" s="1" t="s">
        <v>11</v>
      </c>
      <c r="C30" s="1" t="s">
        <v>3</v>
      </c>
      <c r="D30" s="1" t="s">
        <v>3</v>
      </c>
      <c r="E30">
        <v>99999</v>
      </c>
      <c r="F30">
        <v>85570</v>
      </c>
      <c r="G30" s="3">
        <f t="shared" si="2"/>
        <v>1442.9</v>
      </c>
      <c r="H30">
        <v>7</v>
      </c>
      <c r="I30" s="4">
        <f t="shared" si="3"/>
        <v>206.12857142857143</v>
      </c>
    </row>
    <row r="31" spans="1:12" x14ac:dyDescent="0.3">
      <c r="A31" t="s">
        <v>17</v>
      </c>
      <c r="B31" s="1" t="s">
        <v>11</v>
      </c>
      <c r="C31" s="1" t="s">
        <v>9</v>
      </c>
      <c r="D31" s="1" t="s">
        <v>2</v>
      </c>
      <c r="E31">
        <v>99999</v>
      </c>
      <c r="F31">
        <v>84403</v>
      </c>
      <c r="G31" s="3">
        <f t="shared" si="2"/>
        <v>1559.6</v>
      </c>
      <c r="H31">
        <v>7</v>
      </c>
      <c r="I31" s="4">
        <f t="shared" si="3"/>
        <v>222.79999999999998</v>
      </c>
    </row>
    <row r="32" spans="1:12" x14ac:dyDescent="0.3">
      <c r="A32" t="s">
        <v>17</v>
      </c>
      <c r="B32" s="1" t="s">
        <v>11</v>
      </c>
      <c r="C32" s="1" t="s">
        <v>9</v>
      </c>
      <c r="D32" s="1" t="s">
        <v>3</v>
      </c>
      <c r="E32">
        <v>99999</v>
      </c>
      <c r="F32">
        <v>84476</v>
      </c>
      <c r="G32" s="3">
        <f t="shared" si="2"/>
        <v>1552.3</v>
      </c>
      <c r="H32">
        <v>7</v>
      </c>
      <c r="I32" s="4">
        <f t="shared" si="3"/>
        <v>221.75714285714284</v>
      </c>
    </row>
    <row r="33" spans="1:10" x14ac:dyDescent="0.3">
      <c r="A33" t="s">
        <v>18</v>
      </c>
      <c r="B33" s="1" t="s">
        <v>10</v>
      </c>
      <c r="C33" s="1" t="s">
        <v>10</v>
      </c>
      <c r="D33" s="1" t="s">
        <v>10</v>
      </c>
      <c r="E33">
        <v>99999</v>
      </c>
      <c r="F33">
        <v>90714</v>
      </c>
      <c r="G33" s="3">
        <f t="shared" si="2"/>
        <v>928.5</v>
      </c>
      <c r="H33">
        <v>14</v>
      </c>
      <c r="I33" s="4">
        <f t="shared" si="3"/>
        <v>66.321428571428569</v>
      </c>
    </row>
    <row r="34" spans="1:10" x14ac:dyDescent="0.3">
      <c r="A34" t="s">
        <v>18</v>
      </c>
      <c r="B34" s="1" t="s">
        <v>11</v>
      </c>
      <c r="C34" s="1" t="s">
        <v>10</v>
      </c>
      <c r="D34" s="1" t="s">
        <v>10</v>
      </c>
      <c r="E34">
        <v>99999</v>
      </c>
      <c r="F34">
        <v>87272</v>
      </c>
      <c r="G34" s="3">
        <f t="shared" si="2"/>
        <v>1272.7</v>
      </c>
      <c r="H34">
        <v>14</v>
      </c>
      <c r="I34" s="4">
        <f t="shared" si="3"/>
        <v>90.907142857142858</v>
      </c>
    </row>
    <row r="35" spans="1:10" x14ac:dyDescent="0.3">
      <c r="A35" t="s">
        <v>18</v>
      </c>
      <c r="B35" s="1" t="s">
        <v>9</v>
      </c>
      <c r="C35" s="1" t="s">
        <v>10</v>
      </c>
      <c r="D35" s="1" t="s">
        <v>10</v>
      </c>
      <c r="E35">
        <v>99999</v>
      </c>
      <c r="F35">
        <v>85013</v>
      </c>
      <c r="G35" s="3">
        <f t="shared" si="2"/>
        <v>1498.6</v>
      </c>
      <c r="H35">
        <v>14</v>
      </c>
      <c r="I35" s="4">
        <f t="shared" si="3"/>
        <v>107.04285714285713</v>
      </c>
      <c r="J35" t="s">
        <v>42</v>
      </c>
    </row>
    <row r="36" spans="1:10" x14ac:dyDescent="0.3">
      <c r="A36" t="s">
        <v>18</v>
      </c>
      <c r="B36" s="1" t="s">
        <v>11</v>
      </c>
      <c r="C36" s="1" t="s">
        <v>2</v>
      </c>
      <c r="D36" s="1" t="s">
        <v>10</v>
      </c>
      <c r="E36">
        <v>99999</v>
      </c>
      <c r="F36">
        <v>90953</v>
      </c>
      <c r="G36" s="3">
        <f t="shared" si="2"/>
        <v>904.6</v>
      </c>
      <c r="H36">
        <v>14</v>
      </c>
      <c r="I36" s="4">
        <f t="shared" si="3"/>
        <v>64.614285714285714</v>
      </c>
      <c r="J36" t="s">
        <v>21</v>
      </c>
    </row>
    <row r="37" spans="1:10" x14ac:dyDescent="0.3">
      <c r="A37" t="s">
        <v>18</v>
      </c>
      <c r="B37" s="1" t="s">
        <v>11</v>
      </c>
      <c r="C37" s="1" t="s">
        <v>2</v>
      </c>
      <c r="D37" s="1" t="s">
        <v>10</v>
      </c>
      <c r="E37">
        <v>99999</v>
      </c>
      <c r="F37">
        <v>73233</v>
      </c>
      <c r="G37" s="3">
        <f t="shared" si="2"/>
        <v>2676.6</v>
      </c>
      <c r="H37">
        <v>14</v>
      </c>
      <c r="I37" s="4">
        <f t="shared" si="3"/>
        <v>191.18571428571428</v>
      </c>
      <c r="J37" t="s">
        <v>22</v>
      </c>
    </row>
    <row r="38" spans="1:10" x14ac:dyDescent="0.3">
      <c r="A38" t="s">
        <v>18</v>
      </c>
      <c r="B38" s="1" t="s">
        <v>9</v>
      </c>
      <c r="C38" s="1" t="s">
        <v>2</v>
      </c>
      <c r="D38" s="1" t="s">
        <v>10</v>
      </c>
      <c r="E38">
        <v>99999</v>
      </c>
      <c r="F38">
        <v>89835</v>
      </c>
      <c r="G38" s="3">
        <f t="shared" si="2"/>
        <v>1016.4</v>
      </c>
      <c r="H38">
        <v>14</v>
      </c>
      <c r="I38" s="4">
        <f t="shared" si="3"/>
        <v>72.599999999999994</v>
      </c>
      <c r="J38" t="s">
        <v>21</v>
      </c>
    </row>
    <row r="39" spans="1:10" x14ac:dyDescent="0.3">
      <c r="A39" t="s">
        <v>18</v>
      </c>
      <c r="B39" s="1" t="s">
        <v>9</v>
      </c>
      <c r="C39" s="1" t="s">
        <v>2</v>
      </c>
      <c r="D39" s="1" t="s">
        <v>10</v>
      </c>
      <c r="E39">
        <v>99999</v>
      </c>
      <c r="F39">
        <v>68812</v>
      </c>
      <c r="G39" s="3">
        <f t="shared" si="2"/>
        <v>3118.7</v>
      </c>
      <c r="H39">
        <v>14</v>
      </c>
      <c r="I39" s="4">
        <f t="shared" si="3"/>
        <v>222.76428571428571</v>
      </c>
      <c r="J39" t="s">
        <v>22</v>
      </c>
    </row>
    <row r="40" spans="1:10" x14ac:dyDescent="0.3">
      <c r="A40" t="s">
        <v>18</v>
      </c>
      <c r="B40" s="1" t="s">
        <v>11</v>
      </c>
      <c r="C40" s="1" t="s">
        <v>3</v>
      </c>
      <c r="D40" s="1" t="s">
        <v>10</v>
      </c>
      <c r="E40">
        <v>99999</v>
      </c>
      <c r="F40">
        <v>82083</v>
      </c>
      <c r="G40" s="3">
        <f t="shared" si="2"/>
        <v>1791.6</v>
      </c>
      <c r="H40">
        <v>14</v>
      </c>
      <c r="I40" s="4">
        <f t="shared" si="3"/>
        <v>127.97142857142856</v>
      </c>
    </row>
    <row r="41" spans="1:10" x14ac:dyDescent="0.3">
      <c r="A41" t="s">
        <v>18</v>
      </c>
      <c r="B41" s="1" t="s">
        <v>9</v>
      </c>
      <c r="C41" s="1" t="s">
        <v>3</v>
      </c>
      <c r="D41" s="1" t="s">
        <v>10</v>
      </c>
      <c r="E41">
        <v>99999</v>
      </c>
      <c r="F41">
        <v>79262</v>
      </c>
      <c r="G41" s="3">
        <f t="shared" si="2"/>
        <v>2073.6999999999998</v>
      </c>
      <c r="H41">
        <v>14</v>
      </c>
      <c r="I41" s="4">
        <f t="shared" si="3"/>
        <v>148.12142857142857</v>
      </c>
    </row>
    <row r="42" spans="1:10" x14ac:dyDescent="0.3">
      <c r="A42" t="s">
        <v>18</v>
      </c>
      <c r="B42" s="1" t="s">
        <v>11</v>
      </c>
      <c r="C42" s="1" t="s">
        <v>9</v>
      </c>
      <c r="D42" s="1" t="s">
        <v>10</v>
      </c>
      <c r="E42">
        <v>99999</v>
      </c>
      <c r="F42">
        <v>77623</v>
      </c>
      <c r="G42" s="3">
        <f t="shared" si="2"/>
        <v>2237.6</v>
      </c>
      <c r="H42">
        <v>14</v>
      </c>
      <c r="I42" s="4">
        <f t="shared" si="3"/>
        <v>159.82857142857142</v>
      </c>
    </row>
    <row r="43" spans="1:10" x14ac:dyDescent="0.3">
      <c r="A43" t="s">
        <v>18</v>
      </c>
      <c r="B43" s="1" t="s">
        <v>9</v>
      </c>
      <c r="C43" s="1" t="s">
        <v>9</v>
      </c>
      <c r="D43" s="1" t="s">
        <v>10</v>
      </c>
      <c r="E43">
        <v>99999</v>
      </c>
      <c r="F43">
        <v>74262</v>
      </c>
      <c r="G43" s="3">
        <f t="shared" si="2"/>
        <v>2573.6999999999998</v>
      </c>
      <c r="H43">
        <v>14</v>
      </c>
      <c r="I43" s="4">
        <f t="shared" si="3"/>
        <v>183.83571428571426</v>
      </c>
    </row>
    <row r="44" spans="1:10" x14ac:dyDescent="0.3">
      <c r="A44" t="s">
        <v>18</v>
      </c>
      <c r="B44" s="1" t="s">
        <v>11</v>
      </c>
      <c r="C44" s="1" t="s">
        <v>9</v>
      </c>
      <c r="D44" s="1" t="s">
        <v>2</v>
      </c>
      <c r="E44">
        <v>99999</v>
      </c>
      <c r="F44">
        <v>62770</v>
      </c>
      <c r="G44" s="3">
        <f t="shared" ref="G44:G52" si="4">(E44-F44)/10</f>
        <v>3722.9</v>
      </c>
      <c r="H44">
        <v>14</v>
      </c>
      <c r="I44" s="4">
        <f t="shared" ref="I44:I52" si="5">G44/H44</f>
        <v>265.92142857142858</v>
      </c>
      <c r="J44" t="s">
        <v>23</v>
      </c>
    </row>
    <row r="45" spans="1:10" x14ac:dyDescent="0.3">
      <c r="A45" t="s">
        <v>18</v>
      </c>
      <c r="B45" s="1" t="s">
        <v>11</v>
      </c>
      <c r="C45" s="1" t="s">
        <v>9</v>
      </c>
      <c r="D45" s="1" t="s">
        <v>3</v>
      </c>
      <c r="E45">
        <v>99999</v>
      </c>
      <c r="F45">
        <v>74721</v>
      </c>
      <c r="G45" s="3">
        <f>(E45-F45)/10</f>
        <v>2527.8000000000002</v>
      </c>
      <c r="H45">
        <v>14</v>
      </c>
      <c r="I45" s="4">
        <f>G45/H45</f>
        <v>180.55714285714288</v>
      </c>
    </row>
    <row r="46" spans="1:10" x14ac:dyDescent="0.3">
      <c r="A46" t="s">
        <v>18</v>
      </c>
      <c r="B46" s="1" t="s">
        <v>11</v>
      </c>
      <c r="C46" s="1" t="s">
        <v>3</v>
      </c>
      <c r="D46" s="1" t="s">
        <v>2</v>
      </c>
      <c r="E46">
        <v>99999</v>
      </c>
      <c r="F46">
        <v>70545</v>
      </c>
      <c r="G46" s="3">
        <f t="shared" si="4"/>
        <v>2945.4</v>
      </c>
      <c r="H46">
        <v>14</v>
      </c>
      <c r="I46" s="4">
        <f t="shared" si="5"/>
        <v>210.3857142857143</v>
      </c>
      <c r="J46" t="s">
        <v>23</v>
      </c>
    </row>
    <row r="47" spans="1:10" x14ac:dyDescent="0.3">
      <c r="A47" t="s">
        <v>18</v>
      </c>
      <c r="B47" s="1" t="s">
        <v>11</v>
      </c>
      <c r="C47" s="1" t="s">
        <v>3</v>
      </c>
      <c r="D47" s="1" t="s">
        <v>3</v>
      </c>
      <c r="E47">
        <v>99999</v>
      </c>
      <c r="F47">
        <v>80337</v>
      </c>
      <c r="G47" s="3">
        <f>(E47-F47)/10</f>
        <v>1966.2</v>
      </c>
      <c r="H47">
        <v>14</v>
      </c>
      <c r="I47" s="4">
        <f>G47/H47</f>
        <v>140.44285714285715</v>
      </c>
    </row>
    <row r="48" spans="1:10" x14ac:dyDescent="0.3">
      <c r="A48" t="s">
        <v>18</v>
      </c>
      <c r="B48" s="1" t="s">
        <v>11</v>
      </c>
      <c r="C48" s="1" t="s">
        <v>2</v>
      </c>
      <c r="D48" s="1" t="s">
        <v>2</v>
      </c>
      <c r="E48">
        <v>99999</v>
      </c>
      <c r="F48">
        <v>84911</v>
      </c>
      <c r="G48" s="3">
        <f t="shared" si="4"/>
        <v>1508.8</v>
      </c>
      <c r="H48">
        <v>14</v>
      </c>
      <c r="I48" s="4">
        <f t="shared" si="5"/>
        <v>107.77142857142857</v>
      </c>
      <c r="J48" t="s">
        <v>24</v>
      </c>
    </row>
    <row r="49" spans="1:10" x14ac:dyDescent="0.3">
      <c r="A49" t="s">
        <v>18</v>
      </c>
      <c r="B49" s="1" t="s">
        <v>11</v>
      </c>
      <c r="C49" s="1" t="s">
        <v>2</v>
      </c>
      <c r="D49" s="1" t="s">
        <v>2</v>
      </c>
      <c r="E49">
        <v>99999</v>
      </c>
      <c r="F49">
        <v>57368</v>
      </c>
      <c r="G49" s="3">
        <f t="shared" si="4"/>
        <v>4263.1000000000004</v>
      </c>
      <c r="H49">
        <v>14</v>
      </c>
      <c r="I49" s="4">
        <f t="shared" si="5"/>
        <v>304.50714285714287</v>
      </c>
      <c r="J49" t="s">
        <v>25</v>
      </c>
    </row>
    <row r="50" spans="1:10" x14ac:dyDescent="0.3">
      <c r="A50" t="s">
        <v>18</v>
      </c>
      <c r="B50" s="1" t="s">
        <v>11</v>
      </c>
      <c r="C50" s="1" t="s">
        <v>2</v>
      </c>
      <c r="D50" s="1" t="s">
        <v>3</v>
      </c>
      <c r="E50">
        <v>99999</v>
      </c>
      <c r="F50">
        <v>90200</v>
      </c>
      <c r="G50" s="3">
        <f>(E50-F50)/10</f>
        <v>979.9</v>
      </c>
      <c r="H50">
        <v>14</v>
      </c>
      <c r="I50" s="4">
        <f>G50/H50</f>
        <v>69.992857142857147</v>
      </c>
      <c r="J50" t="s">
        <v>21</v>
      </c>
    </row>
    <row r="51" spans="1:10" x14ac:dyDescent="0.3">
      <c r="A51" t="s">
        <v>18</v>
      </c>
      <c r="B51" s="1" t="s">
        <v>11</v>
      </c>
      <c r="C51" s="1" t="s">
        <v>2</v>
      </c>
      <c r="D51" s="1" t="s">
        <v>3</v>
      </c>
      <c r="E51">
        <v>99999</v>
      </c>
      <c r="F51">
        <v>70843</v>
      </c>
      <c r="G51" s="3">
        <f>(E51-F51)/10</f>
        <v>2915.6</v>
      </c>
      <c r="H51">
        <v>14</v>
      </c>
      <c r="I51" s="4">
        <f>G51/H51</f>
        <v>208.25714285714284</v>
      </c>
      <c r="J51" t="s">
        <v>22</v>
      </c>
    </row>
    <row r="52" spans="1:10" x14ac:dyDescent="0.3">
      <c r="A52" t="s">
        <v>18</v>
      </c>
      <c r="B52" s="1" t="s">
        <v>9</v>
      </c>
      <c r="C52" s="1" t="s">
        <v>2</v>
      </c>
      <c r="D52" s="1" t="s">
        <v>2</v>
      </c>
      <c r="E52">
        <v>99999</v>
      </c>
      <c r="F52">
        <v>81687</v>
      </c>
      <c r="G52" s="3">
        <f t="shared" si="4"/>
        <v>1831.2</v>
      </c>
      <c r="H52">
        <v>14</v>
      </c>
      <c r="I52" s="4">
        <f t="shared" si="5"/>
        <v>130.80000000000001</v>
      </c>
      <c r="J52" t="s">
        <v>24</v>
      </c>
    </row>
    <row r="53" spans="1:10" x14ac:dyDescent="0.3">
      <c r="A53" t="s">
        <v>18</v>
      </c>
      <c r="B53" s="1" t="s">
        <v>9</v>
      </c>
      <c r="C53" s="1" t="s">
        <v>2</v>
      </c>
      <c r="D53" s="1" t="s">
        <v>2</v>
      </c>
      <c r="E53">
        <v>99999</v>
      </c>
      <c r="F53">
        <f>51763-850</f>
        <v>50913</v>
      </c>
      <c r="G53" s="3">
        <f t="shared" ref="G53:G58" si="6">(E53-F53)/10</f>
        <v>4908.6000000000004</v>
      </c>
      <c r="H53">
        <v>14</v>
      </c>
      <c r="I53" s="4">
        <f t="shared" ref="I53:I58" si="7">G53/H53</f>
        <v>350.61428571428576</v>
      </c>
      <c r="J53" t="s">
        <v>25</v>
      </c>
    </row>
    <row r="54" spans="1:10" x14ac:dyDescent="0.3">
      <c r="A54" t="s">
        <v>18</v>
      </c>
      <c r="B54" s="1" t="s">
        <v>9</v>
      </c>
      <c r="C54" s="1" t="s">
        <v>3</v>
      </c>
      <c r="D54" s="1" t="s">
        <v>2</v>
      </c>
      <c r="E54">
        <v>99999</v>
      </c>
      <c r="F54">
        <v>66945</v>
      </c>
      <c r="G54" s="3">
        <f t="shared" si="6"/>
        <v>3305.4</v>
      </c>
      <c r="H54">
        <v>14</v>
      </c>
      <c r="I54" s="4">
        <f t="shared" si="7"/>
        <v>236.1</v>
      </c>
      <c r="J54" t="s">
        <v>23</v>
      </c>
    </row>
    <row r="55" spans="1:10" x14ac:dyDescent="0.3">
      <c r="A55" t="s">
        <v>18</v>
      </c>
      <c r="B55" s="1" t="s">
        <v>9</v>
      </c>
      <c r="C55" s="1" t="s">
        <v>3</v>
      </c>
      <c r="D55" s="1" t="s">
        <v>3</v>
      </c>
      <c r="E55">
        <v>99999</v>
      </c>
      <c r="F55">
        <v>77275</v>
      </c>
      <c r="G55" s="3">
        <f>(E55-F55)/10</f>
        <v>2272.4</v>
      </c>
      <c r="H55">
        <v>14</v>
      </c>
      <c r="I55" s="4">
        <f>G55/H55</f>
        <v>162.31428571428572</v>
      </c>
    </row>
    <row r="56" spans="1:10" x14ac:dyDescent="0.3">
      <c r="A56" t="s">
        <v>18</v>
      </c>
      <c r="B56" s="1" t="s">
        <v>9</v>
      </c>
      <c r="C56" s="1" t="s">
        <v>9</v>
      </c>
      <c r="D56" s="1" t="s">
        <v>2</v>
      </c>
      <c r="E56">
        <v>99999</v>
      </c>
      <c r="F56">
        <v>58566</v>
      </c>
      <c r="G56" s="3">
        <f t="shared" si="6"/>
        <v>4143.3</v>
      </c>
      <c r="H56">
        <v>14</v>
      </c>
      <c r="I56" s="4">
        <f t="shared" si="7"/>
        <v>295.95</v>
      </c>
      <c r="J56" t="s">
        <v>23</v>
      </c>
    </row>
    <row r="57" spans="1:10" x14ac:dyDescent="0.3">
      <c r="A57" t="s">
        <v>18</v>
      </c>
      <c r="B57" s="1" t="s">
        <v>9</v>
      </c>
      <c r="C57" s="1" t="s">
        <v>9</v>
      </c>
      <c r="D57" s="1" t="s">
        <v>3</v>
      </c>
      <c r="E57">
        <v>99999</v>
      </c>
      <c r="F57">
        <v>70818</v>
      </c>
      <c r="G57" s="3">
        <f t="shared" si="6"/>
        <v>2918.1</v>
      </c>
      <c r="H57">
        <v>14</v>
      </c>
      <c r="I57" s="4">
        <f t="shared" si="7"/>
        <v>208.43571428571428</v>
      </c>
    </row>
    <row r="58" spans="1:10" x14ac:dyDescent="0.3">
      <c r="A58" t="s">
        <v>26</v>
      </c>
      <c r="B58" s="1" t="s">
        <v>10</v>
      </c>
      <c r="C58" s="1" t="s">
        <v>10</v>
      </c>
      <c r="D58" s="1" t="s">
        <v>10</v>
      </c>
      <c r="E58">
        <v>99999</v>
      </c>
      <c r="F58">
        <v>87044</v>
      </c>
      <c r="G58" s="3">
        <f t="shared" si="6"/>
        <v>1295.5</v>
      </c>
      <c r="H58">
        <v>18</v>
      </c>
      <c r="I58" s="4">
        <f t="shared" si="7"/>
        <v>71.972222222222229</v>
      </c>
    </row>
    <row r="59" spans="1:10" x14ac:dyDescent="0.3">
      <c r="A59" t="s">
        <v>26</v>
      </c>
      <c r="B59" s="1" t="s">
        <v>2</v>
      </c>
      <c r="C59" s="1" t="s">
        <v>10</v>
      </c>
      <c r="D59" s="1" t="s">
        <v>10</v>
      </c>
      <c r="E59">
        <v>99999</v>
      </c>
      <c r="F59">
        <v>78512</v>
      </c>
      <c r="G59" s="3">
        <f t="shared" ref="G59:G72" si="8">(E59-F59)/10</f>
        <v>2148.6999999999998</v>
      </c>
      <c r="H59">
        <v>18</v>
      </c>
      <c r="I59" s="4">
        <f t="shared" ref="I59:I72" si="9">G59/H59</f>
        <v>119.37222222222221</v>
      </c>
    </row>
    <row r="60" spans="1:10" x14ac:dyDescent="0.3">
      <c r="A60" t="s">
        <v>26</v>
      </c>
      <c r="B60" s="1" t="s">
        <v>3</v>
      </c>
      <c r="C60" s="1" t="s">
        <v>10</v>
      </c>
      <c r="D60" s="1" t="s">
        <v>10</v>
      </c>
      <c r="E60">
        <v>99999</v>
      </c>
      <c r="F60">
        <v>79963</v>
      </c>
      <c r="G60" s="3">
        <f t="shared" si="8"/>
        <v>2003.6</v>
      </c>
      <c r="H60">
        <v>18</v>
      </c>
      <c r="I60" s="4">
        <f t="shared" si="9"/>
        <v>111.3111111111111</v>
      </c>
    </row>
    <row r="61" spans="1:10" x14ac:dyDescent="0.3">
      <c r="A61" t="s">
        <v>26</v>
      </c>
      <c r="B61" s="1" t="s">
        <v>9</v>
      </c>
      <c r="C61" s="1" t="s">
        <v>10</v>
      </c>
      <c r="D61" s="1" t="s">
        <v>10</v>
      </c>
      <c r="E61">
        <v>99999</v>
      </c>
      <c r="F61">
        <v>79447</v>
      </c>
      <c r="G61" s="3">
        <f t="shared" si="8"/>
        <v>2055.1999999999998</v>
      </c>
      <c r="H61">
        <v>18</v>
      </c>
      <c r="I61" s="4">
        <f t="shared" si="9"/>
        <v>114.17777777777776</v>
      </c>
    </row>
    <row r="62" spans="1:10" x14ac:dyDescent="0.3">
      <c r="A62" t="s">
        <v>26</v>
      </c>
      <c r="B62" s="1" t="s">
        <v>9</v>
      </c>
      <c r="C62" s="1" t="s">
        <v>2</v>
      </c>
      <c r="D62" s="1" t="s">
        <v>10</v>
      </c>
      <c r="E62">
        <v>99999</v>
      </c>
      <c r="F62">
        <v>75954</v>
      </c>
      <c r="G62" s="3">
        <f t="shared" si="8"/>
        <v>2404.5</v>
      </c>
      <c r="H62">
        <v>15</v>
      </c>
      <c r="I62" s="4">
        <f t="shared" si="9"/>
        <v>160.30000000000001</v>
      </c>
    </row>
    <row r="63" spans="1:10" x14ac:dyDescent="0.3">
      <c r="A63" t="s">
        <v>26</v>
      </c>
      <c r="B63" s="1" t="s">
        <v>9</v>
      </c>
      <c r="C63" s="1" t="s">
        <v>3</v>
      </c>
      <c r="D63" s="1" t="s">
        <v>10</v>
      </c>
      <c r="E63">
        <v>99999</v>
      </c>
      <c r="F63">
        <v>70435</v>
      </c>
      <c r="G63" s="3">
        <f t="shared" si="8"/>
        <v>2956.4</v>
      </c>
      <c r="H63">
        <v>18</v>
      </c>
      <c r="I63" s="4">
        <f t="shared" si="9"/>
        <v>164.24444444444444</v>
      </c>
    </row>
    <row r="64" spans="1:10" x14ac:dyDescent="0.3">
      <c r="A64" t="s">
        <v>26</v>
      </c>
      <c r="B64" s="1" t="s">
        <v>9</v>
      </c>
      <c r="C64" s="1" t="s">
        <v>9</v>
      </c>
      <c r="D64" s="1" t="s">
        <v>10</v>
      </c>
      <c r="E64">
        <v>99999</v>
      </c>
      <c r="F64">
        <v>64041</v>
      </c>
      <c r="G64" s="5">
        <f t="shared" si="8"/>
        <v>3595.8</v>
      </c>
      <c r="H64">
        <v>18</v>
      </c>
      <c r="I64" s="4">
        <f t="shared" si="9"/>
        <v>199.76666666666668</v>
      </c>
    </row>
    <row r="65" spans="1:10" x14ac:dyDescent="0.3">
      <c r="A65" t="s">
        <v>26</v>
      </c>
      <c r="B65" s="1" t="s">
        <v>3</v>
      </c>
      <c r="C65" s="1" t="s">
        <v>2</v>
      </c>
      <c r="D65" s="1" t="s">
        <v>10</v>
      </c>
      <c r="E65">
        <v>99999</v>
      </c>
      <c r="F65">
        <v>76591</v>
      </c>
      <c r="G65" s="3">
        <f t="shared" si="8"/>
        <v>2340.8000000000002</v>
      </c>
      <c r="H65">
        <v>15</v>
      </c>
      <c r="I65" s="4">
        <f t="shared" si="9"/>
        <v>156.05333333333334</v>
      </c>
    </row>
    <row r="66" spans="1:10" x14ac:dyDescent="0.3">
      <c r="A66" t="s">
        <v>26</v>
      </c>
      <c r="B66" s="1" t="s">
        <v>3</v>
      </c>
      <c r="C66" s="1" t="s">
        <v>3</v>
      </c>
      <c r="D66" s="1" t="s">
        <v>10</v>
      </c>
      <c r="E66">
        <v>99999</v>
      </c>
      <c r="F66">
        <v>71253</v>
      </c>
      <c r="G66" s="3">
        <f t="shared" si="8"/>
        <v>2874.6</v>
      </c>
      <c r="H66">
        <v>18</v>
      </c>
      <c r="I66" s="4">
        <f t="shared" si="9"/>
        <v>159.69999999999999</v>
      </c>
    </row>
    <row r="67" spans="1:10" x14ac:dyDescent="0.3">
      <c r="A67" t="s">
        <v>26</v>
      </c>
      <c r="B67" s="1" t="s">
        <v>3</v>
      </c>
      <c r="C67" s="1" t="s">
        <v>9</v>
      </c>
      <c r="D67" s="1" t="s">
        <v>10</v>
      </c>
      <c r="E67">
        <v>99999</v>
      </c>
      <c r="F67">
        <v>64484</v>
      </c>
      <c r="G67" s="5">
        <f t="shared" si="8"/>
        <v>3551.5</v>
      </c>
      <c r="H67">
        <v>18</v>
      </c>
      <c r="I67" s="4">
        <f t="shared" si="9"/>
        <v>197.30555555555554</v>
      </c>
    </row>
    <row r="68" spans="1:10" x14ac:dyDescent="0.3">
      <c r="A68" t="s">
        <v>26</v>
      </c>
      <c r="B68" s="1" t="s">
        <v>2</v>
      </c>
      <c r="C68" s="1" t="s">
        <v>2</v>
      </c>
      <c r="D68" s="1" t="s">
        <v>10</v>
      </c>
      <c r="E68">
        <v>99999</v>
      </c>
      <c r="F68">
        <v>74724</v>
      </c>
      <c r="G68" s="3">
        <f t="shared" si="8"/>
        <v>2527.5</v>
      </c>
      <c r="H68">
        <v>15</v>
      </c>
      <c r="I68" s="4">
        <f t="shared" si="9"/>
        <v>168.5</v>
      </c>
    </row>
    <row r="69" spans="1:10" x14ac:dyDescent="0.3">
      <c r="A69" t="s">
        <v>26</v>
      </c>
      <c r="B69" s="1" t="s">
        <v>2</v>
      </c>
      <c r="C69" s="1" t="s">
        <v>3</v>
      </c>
      <c r="D69" s="1" t="s">
        <v>10</v>
      </c>
      <c r="E69">
        <v>99999</v>
      </c>
      <c r="F69">
        <v>68831</v>
      </c>
      <c r="G69" s="3">
        <f t="shared" si="8"/>
        <v>3116.8</v>
      </c>
      <c r="H69">
        <v>18</v>
      </c>
      <c r="I69" s="4">
        <f t="shared" si="9"/>
        <v>173.15555555555557</v>
      </c>
    </row>
    <row r="70" spans="1:10" x14ac:dyDescent="0.3">
      <c r="A70" t="s">
        <v>26</v>
      </c>
      <c r="B70" s="1" t="s">
        <v>2</v>
      </c>
      <c r="C70" s="1" t="s">
        <v>9</v>
      </c>
      <c r="D70" s="1" t="s">
        <v>10</v>
      </c>
      <c r="E70">
        <v>99999</v>
      </c>
      <c r="F70">
        <v>63416</v>
      </c>
      <c r="G70" s="3">
        <f t="shared" si="8"/>
        <v>3658.3</v>
      </c>
      <c r="H70">
        <v>18</v>
      </c>
      <c r="I70" s="4">
        <f t="shared" si="9"/>
        <v>203.23888888888891</v>
      </c>
    </row>
    <row r="71" spans="1:10" x14ac:dyDescent="0.3">
      <c r="A71" t="s">
        <v>26</v>
      </c>
      <c r="B71" s="1" t="s">
        <v>2</v>
      </c>
      <c r="C71" s="1" t="s">
        <v>2</v>
      </c>
      <c r="D71" s="1" t="s">
        <v>2</v>
      </c>
      <c r="E71">
        <v>99999</v>
      </c>
      <c r="F71">
        <v>68832</v>
      </c>
      <c r="G71" s="3">
        <f t="shared" si="8"/>
        <v>3116.7</v>
      </c>
      <c r="H71">
        <v>15</v>
      </c>
      <c r="I71" s="4">
        <f t="shared" si="9"/>
        <v>207.78</v>
      </c>
      <c r="J71" t="s">
        <v>22</v>
      </c>
    </row>
    <row r="72" spans="1:10" x14ac:dyDescent="0.3">
      <c r="A72" t="s">
        <v>26</v>
      </c>
      <c r="B72" s="1" t="s">
        <v>2</v>
      </c>
      <c r="C72" s="1" t="s">
        <v>2</v>
      </c>
      <c r="D72" s="1" t="s">
        <v>3</v>
      </c>
      <c r="E72">
        <v>99999</v>
      </c>
      <c r="F72">
        <v>67478</v>
      </c>
      <c r="G72" s="3">
        <f t="shared" si="8"/>
        <v>3252.1</v>
      </c>
      <c r="H72">
        <v>15</v>
      </c>
      <c r="I72" s="4">
        <f t="shared" si="9"/>
        <v>216.80666666666667</v>
      </c>
    </row>
    <row r="73" spans="1:10" x14ac:dyDescent="0.3">
      <c r="A73" t="s">
        <v>26</v>
      </c>
      <c r="B73" s="1" t="s">
        <v>2</v>
      </c>
      <c r="C73" s="1" t="s">
        <v>3</v>
      </c>
      <c r="D73" s="1" t="s">
        <v>2</v>
      </c>
      <c r="E73">
        <v>99999</v>
      </c>
      <c r="F73">
        <v>49831</v>
      </c>
      <c r="G73" s="3">
        <f t="shared" ref="G73:G87" si="10">(E73-F73)/10</f>
        <v>5016.8</v>
      </c>
      <c r="H73">
        <v>18</v>
      </c>
      <c r="I73" s="4">
        <f t="shared" ref="I73:I87" si="11">G73/H73</f>
        <v>278.71111111111111</v>
      </c>
    </row>
    <row r="74" spans="1:10" x14ac:dyDescent="0.3">
      <c r="A74" t="s">
        <v>26</v>
      </c>
      <c r="B74" s="1" t="s">
        <v>2</v>
      </c>
      <c r="C74" s="1" t="s">
        <v>3</v>
      </c>
      <c r="D74" s="1" t="s">
        <v>3</v>
      </c>
      <c r="E74">
        <v>99999</v>
      </c>
      <c r="F74">
        <v>68026</v>
      </c>
      <c r="G74" s="3">
        <f t="shared" si="10"/>
        <v>3197.3</v>
      </c>
      <c r="H74">
        <v>18</v>
      </c>
      <c r="I74" s="4">
        <f t="shared" si="11"/>
        <v>177.62777777777779</v>
      </c>
    </row>
    <row r="75" spans="1:10" x14ac:dyDescent="0.3">
      <c r="A75" t="s">
        <v>26</v>
      </c>
      <c r="B75" s="1" t="s">
        <v>2</v>
      </c>
      <c r="C75" s="1" t="s">
        <v>9</v>
      </c>
      <c r="D75" s="1" t="s">
        <v>2</v>
      </c>
      <c r="E75">
        <v>99999</v>
      </c>
      <c r="F75">
        <v>56589</v>
      </c>
      <c r="G75" s="3">
        <f t="shared" si="10"/>
        <v>4341</v>
      </c>
      <c r="H75">
        <v>18</v>
      </c>
      <c r="I75" s="4">
        <f t="shared" si="11"/>
        <v>241.16666666666666</v>
      </c>
    </row>
    <row r="76" spans="1:10" x14ac:dyDescent="0.3">
      <c r="A76" t="s">
        <v>26</v>
      </c>
      <c r="B76" s="1" t="s">
        <v>2</v>
      </c>
      <c r="C76" s="1" t="s">
        <v>9</v>
      </c>
      <c r="D76" s="1" t="s">
        <v>3</v>
      </c>
      <c r="E76">
        <v>99999</v>
      </c>
      <c r="F76">
        <v>51674</v>
      </c>
      <c r="G76" s="3">
        <f t="shared" si="10"/>
        <v>4832.5</v>
      </c>
      <c r="H76">
        <v>18</v>
      </c>
      <c r="I76" s="4">
        <f t="shared" si="11"/>
        <v>268.47222222222223</v>
      </c>
    </row>
    <row r="77" spans="1:10" x14ac:dyDescent="0.3">
      <c r="A77" t="s">
        <v>26</v>
      </c>
      <c r="B77" s="1" t="s">
        <v>3</v>
      </c>
      <c r="C77" s="1" t="s">
        <v>2</v>
      </c>
      <c r="D77" s="1" t="s">
        <v>2</v>
      </c>
      <c r="E77">
        <v>99999</v>
      </c>
      <c r="F77">
        <v>71851</v>
      </c>
      <c r="G77" s="3">
        <f t="shared" si="10"/>
        <v>2814.8</v>
      </c>
      <c r="H77">
        <v>15</v>
      </c>
      <c r="I77" s="4">
        <f t="shared" si="11"/>
        <v>187.65333333333334</v>
      </c>
    </row>
    <row r="78" spans="1:10" x14ac:dyDescent="0.3">
      <c r="A78" t="s">
        <v>26</v>
      </c>
      <c r="B78" s="1" t="s">
        <v>3</v>
      </c>
      <c r="C78" s="1" t="s">
        <v>2</v>
      </c>
      <c r="D78" s="1" t="s">
        <v>3</v>
      </c>
      <c r="E78">
        <v>99999</v>
      </c>
      <c r="F78">
        <f>66452-2700</f>
        <v>63752</v>
      </c>
      <c r="G78" s="3">
        <f t="shared" si="10"/>
        <v>3624.7</v>
      </c>
      <c r="H78">
        <v>15</v>
      </c>
      <c r="I78" s="4">
        <f t="shared" si="11"/>
        <v>241.64666666666665</v>
      </c>
    </row>
    <row r="79" spans="1:10" x14ac:dyDescent="0.3">
      <c r="A79" t="s">
        <v>26</v>
      </c>
      <c r="B79" s="1" t="s">
        <v>3</v>
      </c>
      <c r="C79" s="1" t="s">
        <v>3</v>
      </c>
      <c r="D79" s="1" t="s">
        <v>2</v>
      </c>
      <c r="E79">
        <v>99999</v>
      </c>
      <c r="F79">
        <v>52716</v>
      </c>
      <c r="G79" s="3">
        <f t="shared" si="10"/>
        <v>4728.3</v>
      </c>
      <c r="H79">
        <v>18</v>
      </c>
      <c r="I79" s="4">
        <f t="shared" si="11"/>
        <v>262.68333333333334</v>
      </c>
    </row>
    <row r="80" spans="1:10" x14ac:dyDescent="0.3">
      <c r="A80" t="s">
        <v>26</v>
      </c>
      <c r="B80" s="1" t="s">
        <v>3</v>
      </c>
      <c r="C80" s="1" t="s">
        <v>3</v>
      </c>
      <c r="D80" s="1" t="s">
        <v>3</v>
      </c>
      <c r="E80">
        <v>99999</v>
      </c>
      <c r="F80">
        <v>64467</v>
      </c>
      <c r="G80" s="3">
        <f t="shared" si="10"/>
        <v>3553.2</v>
      </c>
      <c r="H80">
        <v>18</v>
      </c>
      <c r="I80" s="4">
        <f t="shared" si="11"/>
        <v>197.39999999999998</v>
      </c>
    </row>
    <row r="81" spans="1:10" x14ac:dyDescent="0.3">
      <c r="A81" t="s">
        <v>26</v>
      </c>
      <c r="B81" s="1" t="s">
        <v>3</v>
      </c>
      <c r="C81" s="1" t="s">
        <v>9</v>
      </c>
      <c r="D81" s="1" t="s">
        <v>2</v>
      </c>
      <c r="E81">
        <v>99999</v>
      </c>
      <c r="F81">
        <v>57599</v>
      </c>
      <c r="G81" s="3">
        <f t="shared" si="10"/>
        <v>4240</v>
      </c>
      <c r="H81">
        <v>18</v>
      </c>
      <c r="I81" s="4">
        <f t="shared" si="11"/>
        <v>235.55555555555554</v>
      </c>
    </row>
    <row r="82" spans="1:10" x14ac:dyDescent="0.3">
      <c r="A82" t="s">
        <v>26</v>
      </c>
      <c r="B82" s="1" t="s">
        <v>3</v>
      </c>
      <c r="C82" s="1" t="s">
        <v>9</v>
      </c>
      <c r="D82" s="1" t="s">
        <v>3</v>
      </c>
      <c r="E82">
        <v>99999</v>
      </c>
      <c r="F82">
        <v>46704</v>
      </c>
      <c r="G82" s="3">
        <f t="shared" si="10"/>
        <v>5329.5</v>
      </c>
      <c r="H82">
        <v>18</v>
      </c>
      <c r="I82" s="4">
        <f t="shared" si="11"/>
        <v>296.08333333333331</v>
      </c>
    </row>
    <row r="83" spans="1:10" x14ac:dyDescent="0.3">
      <c r="A83" t="s">
        <v>26</v>
      </c>
      <c r="B83" s="1" t="s">
        <v>9</v>
      </c>
      <c r="C83" s="1" t="s">
        <v>2</v>
      </c>
      <c r="D83" s="1" t="s">
        <v>2</v>
      </c>
      <c r="E83">
        <v>99999</v>
      </c>
      <c r="F83">
        <v>71620</v>
      </c>
      <c r="G83" s="3">
        <f t="shared" si="10"/>
        <v>2837.9</v>
      </c>
      <c r="H83">
        <v>15</v>
      </c>
      <c r="I83" s="4">
        <f t="shared" si="11"/>
        <v>189.19333333333333</v>
      </c>
    </row>
    <row r="84" spans="1:10" x14ac:dyDescent="0.3">
      <c r="A84" t="s">
        <v>26</v>
      </c>
      <c r="B84" s="1" t="s">
        <v>9</v>
      </c>
      <c r="C84" s="1" t="s">
        <v>2</v>
      </c>
      <c r="D84" s="1" t="s">
        <v>3</v>
      </c>
      <c r="E84">
        <v>99999</v>
      </c>
      <c r="F84">
        <v>63018</v>
      </c>
      <c r="G84" s="3">
        <f t="shared" si="10"/>
        <v>3698.1</v>
      </c>
      <c r="H84">
        <v>15</v>
      </c>
      <c r="I84" s="4">
        <f t="shared" si="11"/>
        <v>246.54</v>
      </c>
    </row>
    <row r="85" spans="1:10" x14ac:dyDescent="0.3">
      <c r="A85" t="s">
        <v>26</v>
      </c>
      <c r="B85" s="1" t="s">
        <v>9</v>
      </c>
      <c r="C85" s="1" t="s">
        <v>3</v>
      </c>
      <c r="D85" s="1" t="s">
        <v>2</v>
      </c>
      <c r="E85">
        <v>99999</v>
      </c>
      <c r="F85">
        <v>48462</v>
      </c>
      <c r="G85" s="3">
        <f t="shared" si="10"/>
        <v>5153.7</v>
      </c>
      <c r="H85">
        <v>18</v>
      </c>
      <c r="I85" s="4">
        <f t="shared" si="11"/>
        <v>286.31666666666666</v>
      </c>
    </row>
    <row r="86" spans="1:10" x14ac:dyDescent="0.3">
      <c r="A86" t="s">
        <v>26</v>
      </c>
      <c r="B86" s="1" t="s">
        <v>9</v>
      </c>
      <c r="C86" s="1" t="s">
        <v>3</v>
      </c>
      <c r="D86" s="1" t="s">
        <v>3</v>
      </c>
      <c r="E86">
        <v>99999</v>
      </c>
      <c r="F86">
        <v>62354</v>
      </c>
      <c r="G86" s="3">
        <f t="shared" si="10"/>
        <v>3764.5</v>
      </c>
      <c r="H86">
        <v>18</v>
      </c>
      <c r="I86" s="4">
        <f t="shared" si="11"/>
        <v>209.13888888888889</v>
      </c>
    </row>
    <row r="87" spans="1:10" x14ac:dyDescent="0.3">
      <c r="A87" t="s">
        <v>26</v>
      </c>
      <c r="B87" s="1" t="s">
        <v>9</v>
      </c>
      <c r="C87" s="1" t="s">
        <v>9</v>
      </c>
      <c r="D87" s="1" t="s">
        <v>2</v>
      </c>
      <c r="E87">
        <v>99999</v>
      </c>
      <c r="F87">
        <v>56845</v>
      </c>
      <c r="G87" s="3">
        <f t="shared" si="10"/>
        <v>4315.3999999999996</v>
      </c>
      <c r="H87">
        <v>18</v>
      </c>
      <c r="I87" s="4">
        <f t="shared" si="11"/>
        <v>239.74444444444441</v>
      </c>
      <c r="J87" t="s">
        <v>28</v>
      </c>
    </row>
    <row r="88" spans="1:10" x14ac:dyDescent="0.3">
      <c r="A88" t="s">
        <v>26</v>
      </c>
      <c r="B88" s="1" t="s">
        <v>9</v>
      </c>
      <c r="C88" s="1" t="s">
        <v>9</v>
      </c>
      <c r="D88" s="1" t="s">
        <v>3</v>
      </c>
      <c r="E88">
        <v>99999</v>
      </c>
      <c r="F88">
        <v>44638</v>
      </c>
      <c r="G88" s="3">
        <f t="shared" ref="G88:G89" si="12">(E88-F88)/10</f>
        <v>5536.1</v>
      </c>
      <c r="H88">
        <v>18</v>
      </c>
      <c r="I88" s="4">
        <f t="shared" ref="I88:I89" si="13">G88/H88</f>
        <v>307.56111111111113</v>
      </c>
    </row>
    <row r="89" spans="1:10" x14ac:dyDescent="0.3">
      <c r="A89" t="s">
        <v>29</v>
      </c>
      <c r="B89" s="1" t="s">
        <v>10</v>
      </c>
      <c r="C89" s="1" t="s">
        <v>10</v>
      </c>
      <c r="D89" s="1" t="s">
        <v>10</v>
      </c>
      <c r="E89">
        <v>99999</v>
      </c>
      <c r="F89">
        <v>87815</v>
      </c>
      <c r="G89" s="3">
        <f t="shared" si="12"/>
        <v>1218.4000000000001</v>
      </c>
      <c r="H89">
        <v>16</v>
      </c>
      <c r="I89" s="4">
        <f t="shared" si="13"/>
        <v>76.150000000000006</v>
      </c>
    </row>
    <row r="90" spans="1:10" x14ac:dyDescent="0.3">
      <c r="A90" t="s">
        <v>29</v>
      </c>
      <c r="B90" s="1" t="s">
        <v>11</v>
      </c>
      <c r="C90" s="1" t="s">
        <v>10</v>
      </c>
      <c r="D90" s="1" t="s">
        <v>10</v>
      </c>
      <c r="E90">
        <v>99999</v>
      </c>
      <c r="F90">
        <v>80795</v>
      </c>
      <c r="G90" s="3">
        <f t="shared" ref="G90:G99" si="14">(E90-F90)/10</f>
        <v>1920.4</v>
      </c>
      <c r="H90">
        <v>16</v>
      </c>
      <c r="I90" s="4">
        <f t="shared" ref="I90:I99" si="15">G90/H90</f>
        <v>120.02500000000001</v>
      </c>
    </row>
    <row r="91" spans="1:10" x14ac:dyDescent="0.3">
      <c r="A91" t="s">
        <v>29</v>
      </c>
      <c r="B91" s="1" t="s">
        <v>9</v>
      </c>
      <c r="C91" s="1" t="s">
        <v>10</v>
      </c>
      <c r="D91" s="1" t="s">
        <v>10</v>
      </c>
      <c r="E91">
        <v>99999</v>
      </c>
      <c r="F91">
        <v>77022</v>
      </c>
      <c r="G91" s="3">
        <f t="shared" si="14"/>
        <v>2297.6999999999998</v>
      </c>
      <c r="H91">
        <v>16</v>
      </c>
      <c r="I91" s="4">
        <f t="shared" si="15"/>
        <v>143.60624999999999</v>
      </c>
    </row>
    <row r="92" spans="1:10" x14ac:dyDescent="0.3">
      <c r="A92" t="s">
        <v>29</v>
      </c>
      <c r="B92" s="1" t="s">
        <v>11</v>
      </c>
      <c r="C92" s="1" t="s">
        <v>11</v>
      </c>
      <c r="D92" s="1" t="s">
        <v>10</v>
      </c>
      <c r="E92">
        <v>99999</v>
      </c>
      <c r="F92">
        <v>78048</v>
      </c>
      <c r="G92" s="3">
        <f t="shared" si="14"/>
        <v>2195.1</v>
      </c>
      <c r="H92">
        <v>16</v>
      </c>
      <c r="I92" s="4">
        <f t="shared" si="15"/>
        <v>137.19374999999999</v>
      </c>
    </row>
    <row r="93" spans="1:10" x14ac:dyDescent="0.3">
      <c r="A93" t="s">
        <v>29</v>
      </c>
      <c r="B93" s="1" t="s">
        <v>11</v>
      </c>
      <c r="C93" s="1" t="s">
        <v>3</v>
      </c>
      <c r="D93" s="1" t="s">
        <v>10</v>
      </c>
      <c r="E93">
        <v>99999</v>
      </c>
      <c r="F93">
        <v>68638</v>
      </c>
      <c r="G93" s="3">
        <f t="shared" si="14"/>
        <v>3136.1</v>
      </c>
      <c r="H93">
        <v>16</v>
      </c>
      <c r="I93" s="4">
        <f t="shared" si="15"/>
        <v>196.00624999999999</v>
      </c>
    </row>
    <row r="94" spans="1:10" x14ac:dyDescent="0.3">
      <c r="A94" t="s">
        <v>29</v>
      </c>
      <c r="B94" s="1" t="s">
        <v>9</v>
      </c>
      <c r="C94" s="1" t="s">
        <v>11</v>
      </c>
      <c r="D94" s="1" t="s">
        <v>10</v>
      </c>
      <c r="E94">
        <v>99999</v>
      </c>
      <c r="F94">
        <f>74028-450</f>
        <v>73578</v>
      </c>
      <c r="G94" s="3">
        <f t="shared" si="14"/>
        <v>2642.1</v>
      </c>
      <c r="H94">
        <v>16</v>
      </c>
      <c r="I94" s="4">
        <f t="shared" si="15"/>
        <v>165.13124999999999</v>
      </c>
    </row>
    <row r="95" spans="1:10" x14ac:dyDescent="0.3">
      <c r="A95" t="s">
        <v>29</v>
      </c>
      <c r="B95" s="1" t="s">
        <v>9</v>
      </c>
      <c r="C95" s="1" t="s">
        <v>3</v>
      </c>
      <c r="D95" s="1" t="s">
        <v>10</v>
      </c>
      <c r="E95">
        <v>99999</v>
      </c>
      <c r="F95">
        <v>63136</v>
      </c>
      <c r="G95" s="3">
        <f t="shared" si="14"/>
        <v>3686.3</v>
      </c>
      <c r="H95">
        <v>16</v>
      </c>
      <c r="I95" s="4">
        <f t="shared" si="15"/>
        <v>230.39375000000001</v>
      </c>
    </row>
    <row r="96" spans="1:10" x14ac:dyDescent="0.3">
      <c r="A96" t="s">
        <v>29</v>
      </c>
      <c r="B96" s="1" t="s">
        <v>11</v>
      </c>
      <c r="C96" s="1" t="s">
        <v>11</v>
      </c>
      <c r="D96" s="1" t="s">
        <v>2</v>
      </c>
      <c r="E96">
        <v>99999</v>
      </c>
      <c r="F96">
        <v>76264</v>
      </c>
      <c r="G96" s="3">
        <f t="shared" si="14"/>
        <v>2373.5</v>
      </c>
      <c r="H96">
        <v>16</v>
      </c>
      <c r="I96" s="4">
        <f t="shared" si="15"/>
        <v>148.34375</v>
      </c>
    </row>
    <row r="97" spans="1:10" x14ac:dyDescent="0.3">
      <c r="A97" t="s">
        <v>29</v>
      </c>
      <c r="B97" s="1" t="s">
        <v>11</v>
      </c>
      <c r="C97" s="1" t="s">
        <v>11</v>
      </c>
      <c r="D97" s="1" t="s">
        <v>3</v>
      </c>
      <c r="E97">
        <v>99999</v>
      </c>
      <c r="F97">
        <f>67426-470</f>
        <v>66956</v>
      </c>
      <c r="G97" s="3">
        <f t="shared" si="14"/>
        <v>3304.3</v>
      </c>
      <c r="H97">
        <v>16</v>
      </c>
      <c r="I97" s="4">
        <f t="shared" si="15"/>
        <v>206.51875000000001</v>
      </c>
    </row>
    <row r="98" spans="1:10" x14ac:dyDescent="0.3">
      <c r="A98" t="s">
        <v>29</v>
      </c>
      <c r="B98" s="1" t="s">
        <v>11</v>
      </c>
      <c r="C98" s="1" t="s">
        <v>3</v>
      </c>
      <c r="D98" s="1" t="s">
        <v>2</v>
      </c>
      <c r="E98">
        <v>99999</v>
      </c>
      <c r="F98">
        <v>66200</v>
      </c>
      <c r="G98" s="3">
        <f t="shared" si="14"/>
        <v>3379.9</v>
      </c>
      <c r="H98">
        <v>16</v>
      </c>
      <c r="I98" s="4">
        <f t="shared" si="15"/>
        <v>211.24375000000001</v>
      </c>
    </row>
    <row r="99" spans="1:10" x14ac:dyDescent="0.3">
      <c r="A99" t="s">
        <v>29</v>
      </c>
      <c r="B99" s="1" t="s">
        <v>11</v>
      </c>
      <c r="C99" s="1" t="s">
        <v>3</v>
      </c>
      <c r="D99" s="1" t="s">
        <v>3</v>
      </c>
      <c r="E99">
        <v>99999</v>
      </c>
      <c r="F99">
        <v>53219</v>
      </c>
      <c r="G99" s="3">
        <f t="shared" si="14"/>
        <v>4678</v>
      </c>
      <c r="H99">
        <v>16</v>
      </c>
      <c r="I99" s="4">
        <f t="shared" si="15"/>
        <v>292.375</v>
      </c>
    </row>
    <row r="100" spans="1:10" x14ac:dyDescent="0.3">
      <c r="A100" t="s">
        <v>29</v>
      </c>
      <c r="B100" s="1" t="s">
        <v>9</v>
      </c>
      <c r="C100" s="1" t="s">
        <v>11</v>
      </c>
      <c r="D100" s="1" t="s">
        <v>2</v>
      </c>
      <c r="E100">
        <v>99999</v>
      </c>
      <c r="F100">
        <v>70967</v>
      </c>
      <c r="G100" s="3">
        <f t="shared" ref="G100:G105" si="16">(E100-F100)/10</f>
        <v>2903.2</v>
      </c>
      <c r="H100">
        <v>16</v>
      </c>
      <c r="I100" s="4">
        <f t="shared" ref="I100:I105" si="17">G100/H100</f>
        <v>181.45</v>
      </c>
    </row>
    <row r="101" spans="1:10" x14ac:dyDescent="0.3">
      <c r="A101" t="s">
        <v>29</v>
      </c>
      <c r="B101" s="1" t="s">
        <v>9</v>
      </c>
      <c r="C101" s="1" t="s">
        <v>11</v>
      </c>
      <c r="D101" s="1" t="s">
        <v>3</v>
      </c>
      <c r="E101">
        <v>99999</v>
      </c>
      <c r="F101">
        <v>61798</v>
      </c>
      <c r="G101" s="3">
        <f t="shared" si="16"/>
        <v>3820.1</v>
      </c>
      <c r="H101">
        <v>16</v>
      </c>
      <c r="I101" s="4">
        <f t="shared" si="17"/>
        <v>238.75624999999999</v>
      </c>
    </row>
    <row r="102" spans="1:10" x14ac:dyDescent="0.3">
      <c r="A102" t="s">
        <v>29</v>
      </c>
      <c r="B102" s="1" t="s">
        <v>9</v>
      </c>
      <c r="C102" s="1" t="s">
        <v>3</v>
      </c>
      <c r="D102" s="1" t="s">
        <v>2</v>
      </c>
      <c r="E102">
        <v>99999</v>
      </c>
      <c r="F102">
        <v>60306</v>
      </c>
      <c r="G102" s="3">
        <f t="shared" si="16"/>
        <v>3969.3</v>
      </c>
      <c r="H102">
        <v>16</v>
      </c>
      <c r="I102" s="4">
        <f t="shared" si="17"/>
        <v>248.08125000000001</v>
      </c>
    </row>
    <row r="103" spans="1:10" x14ac:dyDescent="0.3">
      <c r="A103" t="s">
        <v>29</v>
      </c>
      <c r="B103" s="1" t="s">
        <v>9</v>
      </c>
      <c r="C103" s="1" t="s">
        <v>3</v>
      </c>
      <c r="D103" s="1" t="s">
        <v>3</v>
      </c>
      <c r="E103">
        <v>99999</v>
      </c>
      <c r="F103">
        <v>46237</v>
      </c>
      <c r="G103" s="3">
        <f t="shared" si="16"/>
        <v>5376.2</v>
      </c>
      <c r="H103">
        <v>16</v>
      </c>
      <c r="I103" s="4">
        <f t="shared" si="17"/>
        <v>336.01249999999999</v>
      </c>
    </row>
    <row r="104" spans="1:10" x14ac:dyDescent="0.3">
      <c r="A104" t="s">
        <v>30</v>
      </c>
      <c r="B104" s="1" t="s">
        <v>32</v>
      </c>
      <c r="C104" s="1" t="s">
        <v>32</v>
      </c>
      <c r="D104" s="1" t="s">
        <v>31</v>
      </c>
      <c r="E104">
        <v>99999</v>
      </c>
      <c r="F104">
        <v>45033</v>
      </c>
      <c r="G104" s="3">
        <f t="shared" si="16"/>
        <v>5496.6</v>
      </c>
      <c r="H104">
        <v>30</v>
      </c>
      <c r="I104" s="4">
        <f t="shared" si="17"/>
        <v>183.22</v>
      </c>
    </row>
    <row r="105" spans="1:10" x14ac:dyDescent="0.3">
      <c r="A105" t="s">
        <v>34</v>
      </c>
      <c r="B105" s="1" t="s">
        <v>35</v>
      </c>
      <c r="C105" s="1" t="s">
        <v>35</v>
      </c>
      <c r="D105" s="1" t="s">
        <v>35</v>
      </c>
      <c r="E105">
        <v>99999</v>
      </c>
      <c r="F105">
        <v>85354</v>
      </c>
      <c r="G105" s="3">
        <f t="shared" si="16"/>
        <v>1464.5</v>
      </c>
      <c r="H105">
        <v>20</v>
      </c>
      <c r="I105" s="4">
        <f t="shared" si="17"/>
        <v>73.224999999999994</v>
      </c>
    </row>
    <row r="106" spans="1:10" x14ac:dyDescent="0.3">
      <c r="A106" t="s">
        <v>34</v>
      </c>
      <c r="B106" s="1" t="s">
        <v>33</v>
      </c>
      <c r="C106" s="1" t="s">
        <v>35</v>
      </c>
      <c r="D106" s="1" t="s">
        <v>35</v>
      </c>
      <c r="E106">
        <v>99999</v>
      </c>
      <c r="F106">
        <v>75945</v>
      </c>
      <c r="G106" s="3">
        <f t="shared" ref="G106:G133" si="18">(E106-F106)/10</f>
        <v>2405.4</v>
      </c>
      <c r="H106">
        <v>20</v>
      </c>
      <c r="I106" s="4">
        <f t="shared" ref="I106:I133" si="19">G106/H106</f>
        <v>120.27000000000001</v>
      </c>
      <c r="J106" t="s">
        <v>36</v>
      </c>
    </row>
    <row r="107" spans="1:10" x14ac:dyDescent="0.3">
      <c r="A107" t="s">
        <v>34</v>
      </c>
      <c r="B107" s="1" t="s">
        <v>32</v>
      </c>
      <c r="C107" s="1" t="s">
        <v>35</v>
      </c>
      <c r="D107" s="1" t="s">
        <v>35</v>
      </c>
      <c r="E107">
        <v>99999</v>
      </c>
      <c r="F107">
        <v>81203</v>
      </c>
      <c r="G107" s="3">
        <f t="shared" si="18"/>
        <v>1879.6</v>
      </c>
      <c r="H107">
        <v>20</v>
      </c>
      <c r="I107" s="4">
        <f t="shared" si="19"/>
        <v>93.97999999999999</v>
      </c>
      <c r="J107" t="s">
        <v>36</v>
      </c>
    </row>
    <row r="108" spans="1:10" x14ac:dyDescent="0.3">
      <c r="A108" t="s">
        <v>34</v>
      </c>
      <c r="B108" s="1" t="s">
        <v>33</v>
      </c>
      <c r="C108" s="1" t="s">
        <v>32</v>
      </c>
      <c r="D108" s="1" t="s">
        <v>35</v>
      </c>
      <c r="E108">
        <v>99999</v>
      </c>
      <c r="F108">
        <v>71493</v>
      </c>
      <c r="G108" s="3">
        <f t="shared" si="18"/>
        <v>2850.6</v>
      </c>
      <c r="H108">
        <v>20</v>
      </c>
      <c r="I108" s="4">
        <f t="shared" si="19"/>
        <v>142.53</v>
      </c>
      <c r="J108" t="s">
        <v>36</v>
      </c>
    </row>
    <row r="109" spans="1:10" x14ac:dyDescent="0.3">
      <c r="A109" t="s">
        <v>34</v>
      </c>
      <c r="B109" s="1" t="s">
        <v>32</v>
      </c>
      <c r="C109" s="1" t="s">
        <v>32</v>
      </c>
      <c r="D109" s="1" t="s">
        <v>35</v>
      </c>
      <c r="E109">
        <v>99999</v>
      </c>
      <c r="F109">
        <v>77170</v>
      </c>
      <c r="G109" s="3">
        <f t="shared" si="18"/>
        <v>2282.9</v>
      </c>
      <c r="H109">
        <v>20</v>
      </c>
      <c r="I109" s="4">
        <f t="shared" si="19"/>
        <v>114.14500000000001</v>
      </c>
      <c r="J109" t="s">
        <v>36</v>
      </c>
    </row>
    <row r="110" spans="1:10" x14ac:dyDescent="0.3">
      <c r="A110" t="s">
        <v>34</v>
      </c>
      <c r="B110" s="1" t="s">
        <v>32</v>
      </c>
      <c r="C110" s="1" t="s">
        <v>32</v>
      </c>
      <c r="D110" s="1" t="s">
        <v>37</v>
      </c>
      <c r="E110">
        <v>99999</v>
      </c>
      <c r="F110">
        <v>68010</v>
      </c>
      <c r="G110" s="3">
        <f t="shared" si="18"/>
        <v>3198.9</v>
      </c>
      <c r="H110">
        <v>20</v>
      </c>
      <c r="I110" s="4">
        <f t="shared" si="19"/>
        <v>159.94499999999999</v>
      </c>
    </row>
    <row r="111" spans="1:10" x14ac:dyDescent="0.3">
      <c r="A111" t="s">
        <v>34</v>
      </c>
      <c r="B111" s="1" t="s">
        <v>33</v>
      </c>
      <c r="C111" s="1" t="s">
        <v>32</v>
      </c>
      <c r="D111" s="1" t="s">
        <v>37</v>
      </c>
      <c r="E111">
        <v>99999</v>
      </c>
      <c r="F111">
        <v>61078</v>
      </c>
      <c r="G111" s="3">
        <f t="shared" si="18"/>
        <v>3892.1</v>
      </c>
      <c r="H111">
        <v>20</v>
      </c>
      <c r="I111" s="4">
        <f t="shared" si="19"/>
        <v>194.60499999999999</v>
      </c>
    </row>
    <row r="112" spans="1:10" x14ac:dyDescent="0.3">
      <c r="A112" t="s">
        <v>34</v>
      </c>
      <c r="B112" s="1" t="s">
        <v>32</v>
      </c>
      <c r="C112" s="1" t="s">
        <v>32</v>
      </c>
      <c r="D112" s="1" t="s">
        <v>31</v>
      </c>
      <c r="E112">
        <v>99999</v>
      </c>
      <c r="F112">
        <v>60850</v>
      </c>
      <c r="G112" s="3">
        <f t="shared" si="18"/>
        <v>3914.9</v>
      </c>
      <c r="H112">
        <v>20</v>
      </c>
      <c r="I112" s="4">
        <f t="shared" si="19"/>
        <v>195.745</v>
      </c>
      <c r="J112" t="s">
        <v>38</v>
      </c>
    </row>
    <row r="113" spans="1:9" x14ac:dyDescent="0.3">
      <c r="A113" t="s">
        <v>34</v>
      </c>
      <c r="B113" s="1" t="s">
        <v>33</v>
      </c>
      <c r="C113" s="1" t="s">
        <v>32</v>
      </c>
      <c r="D113" s="1" t="s">
        <v>31</v>
      </c>
      <c r="E113">
        <v>99999</v>
      </c>
      <c r="F113">
        <v>51248</v>
      </c>
      <c r="G113" s="3">
        <f t="shared" si="18"/>
        <v>4875.1000000000004</v>
      </c>
      <c r="H113">
        <v>20</v>
      </c>
      <c r="I113" s="4">
        <f t="shared" si="19"/>
        <v>243.75500000000002</v>
      </c>
    </row>
    <row r="114" spans="1:9" x14ac:dyDescent="0.3">
      <c r="A114" t="s">
        <v>39</v>
      </c>
      <c r="B114" s="1" t="s">
        <v>35</v>
      </c>
      <c r="C114" s="1" t="s">
        <v>35</v>
      </c>
      <c r="D114" s="1" t="s">
        <v>35</v>
      </c>
      <c r="E114">
        <v>99999</v>
      </c>
      <c r="F114">
        <v>91664</v>
      </c>
      <c r="G114" s="3">
        <f t="shared" si="18"/>
        <v>833.5</v>
      </c>
      <c r="H114">
        <v>18</v>
      </c>
      <c r="I114" s="4">
        <f t="shared" si="19"/>
        <v>46.305555555555557</v>
      </c>
    </row>
    <row r="115" spans="1:9" x14ac:dyDescent="0.3">
      <c r="A115" t="s">
        <v>39</v>
      </c>
      <c r="B115" s="1" t="s">
        <v>32</v>
      </c>
      <c r="C115" s="1" t="s">
        <v>35</v>
      </c>
      <c r="D115" s="1" t="s">
        <v>35</v>
      </c>
      <c r="E115">
        <v>99999</v>
      </c>
      <c r="F115">
        <v>86714</v>
      </c>
      <c r="G115" s="3">
        <f t="shared" si="18"/>
        <v>1328.5</v>
      </c>
      <c r="H115">
        <v>18</v>
      </c>
      <c r="I115" s="4">
        <f t="shared" si="19"/>
        <v>73.805555555555557</v>
      </c>
    </row>
    <row r="116" spans="1:9" x14ac:dyDescent="0.3">
      <c r="A116" t="s">
        <v>39</v>
      </c>
      <c r="B116" s="1" t="s">
        <v>33</v>
      </c>
      <c r="C116" s="1" t="s">
        <v>35</v>
      </c>
      <c r="D116" s="1" t="s">
        <v>35</v>
      </c>
      <c r="E116">
        <v>99999</v>
      </c>
      <c r="F116">
        <v>82374</v>
      </c>
      <c r="G116" s="3">
        <f t="shared" si="18"/>
        <v>1762.5</v>
      </c>
      <c r="H116">
        <v>18</v>
      </c>
      <c r="I116" s="4">
        <f t="shared" si="19"/>
        <v>97.916666666666671</v>
      </c>
    </row>
    <row r="117" spans="1:9" x14ac:dyDescent="0.3">
      <c r="A117" t="s">
        <v>39</v>
      </c>
      <c r="B117" s="1" t="s">
        <v>32</v>
      </c>
      <c r="C117" s="1" t="s">
        <v>37</v>
      </c>
      <c r="D117" s="1" t="s">
        <v>35</v>
      </c>
      <c r="E117">
        <v>99999</v>
      </c>
      <c r="F117">
        <v>80467</v>
      </c>
      <c r="G117" s="3">
        <f t="shared" ref="G117:G132" si="20">(E117-F117)/10</f>
        <v>1953.2</v>
      </c>
      <c r="H117">
        <v>18</v>
      </c>
      <c r="I117" s="4">
        <f t="shared" ref="I117:I132" si="21">G117/H117</f>
        <v>108.51111111111112</v>
      </c>
    </row>
    <row r="118" spans="1:9" x14ac:dyDescent="0.3">
      <c r="A118" t="s">
        <v>39</v>
      </c>
      <c r="B118" s="1" t="s">
        <v>32</v>
      </c>
      <c r="C118" s="1" t="s">
        <v>31</v>
      </c>
      <c r="D118" s="1" t="s">
        <v>35</v>
      </c>
      <c r="E118">
        <v>99999</v>
      </c>
      <c r="F118">
        <v>78852</v>
      </c>
      <c r="G118" s="3">
        <f t="shared" si="20"/>
        <v>2114.6999999999998</v>
      </c>
      <c r="H118">
        <v>18</v>
      </c>
      <c r="I118" s="4">
        <f t="shared" si="21"/>
        <v>117.48333333333332</v>
      </c>
    </row>
    <row r="119" spans="1:9" x14ac:dyDescent="0.3">
      <c r="A119" t="s">
        <v>39</v>
      </c>
      <c r="B119" s="1" t="s">
        <v>32</v>
      </c>
      <c r="C119" s="1" t="s">
        <v>33</v>
      </c>
      <c r="D119" s="1" t="s">
        <v>35</v>
      </c>
      <c r="E119">
        <v>99999</v>
      </c>
      <c r="F119">
        <v>84780</v>
      </c>
      <c r="G119" s="3">
        <f t="shared" si="20"/>
        <v>1521.9</v>
      </c>
      <c r="H119">
        <v>18</v>
      </c>
      <c r="I119" s="4">
        <f t="shared" si="21"/>
        <v>84.550000000000011</v>
      </c>
    </row>
    <row r="120" spans="1:9" x14ac:dyDescent="0.3">
      <c r="A120" t="s">
        <v>39</v>
      </c>
      <c r="B120" s="1" t="s">
        <v>32</v>
      </c>
      <c r="C120" s="1" t="s">
        <v>37</v>
      </c>
      <c r="D120" s="1" t="s">
        <v>37</v>
      </c>
      <c r="E120">
        <v>99999</v>
      </c>
      <c r="F120">
        <v>58420</v>
      </c>
      <c r="G120" s="3">
        <f t="shared" si="20"/>
        <v>4157.8999999999996</v>
      </c>
      <c r="H120">
        <v>24</v>
      </c>
      <c r="I120" s="4">
        <f t="shared" si="21"/>
        <v>173.24583333333331</v>
      </c>
    </row>
    <row r="121" spans="1:9" x14ac:dyDescent="0.3">
      <c r="A121" t="s">
        <v>39</v>
      </c>
      <c r="B121" s="1" t="s">
        <v>32</v>
      </c>
      <c r="C121" s="1" t="s">
        <v>37</v>
      </c>
      <c r="D121" s="1" t="s">
        <v>31</v>
      </c>
      <c r="E121">
        <v>99999</v>
      </c>
      <c r="F121">
        <v>79088</v>
      </c>
      <c r="G121" s="3">
        <f t="shared" si="20"/>
        <v>2091.1</v>
      </c>
      <c r="H121">
        <v>18</v>
      </c>
      <c r="I121" s="4">
        <f t="shared" si="21"/>
        <v>116.17222222222222</v>
      </c>
    </row>
    <row r="122" spans="1:9" x14ac:dyDescent="0.3">
      <c r="A122" t="s">
        <v>39</v>
      </c>
      <c r="B122" s="1" t="s">
        <v>32</v>
      </c>
      <c r="C122" s="1" t="s">
        <v>31</v>
      </c>
      <c r="D122" s="1" t="s">
        <v>37</v>
      </c>
      <c r="E122">
        <v>99999</v>
      </c>
      <c r="F122">
        <v>52890</v>
      </c>
      <c r="G122" s="3">
        <f t="shared" si="20"/>
        <v>4710.8999999999996</v>
      </c>
      <c r="H122">
        <v>24</v>
      </c>
      <c r="I122" s="4">
        <f t="shared" si="21"/>
        <v>196.28749999999999</v>
      </c>
    </row>
    <row r="123" spans="1:9" x14ac:dyDescent="0.3">
      <c r="A123" t="s">
        <v>39</v>
      </c>
      <c r="B123" s="1" t="s">
        <v>32</v>
      </c>
      <c r="C123" s="1" t="s">
        <v>31</v>
      </c>
      <c r="D123" s="1" t="s">
        <v>31</v>
      </c>
      <c r="E123">
        <v>99999</v>
      </c>
      <c r="F123">
        <v>76759</v>
      </c>
      <c r="G123" s="3">
        <f t="shared" si="20"/>
        <v>2324</v>
      </c>
      <c r="H123">
        <v>18</v>
      </c>
      <c r="I123" s="4">
        <f t="shared" si="21"/>
        <v>129.11111111111111</v>
      </c>
    </row>
    <row r="124" spans="1:9" x14ac:dyDescent="0.3">
      <c r="A124" t="s">
        <v>39</v>
      </c>
      <c r="B124" s="1" t="s">
        <v>32</v>
      </c>
      <c r="C124" s="1" t="s">
        <v>33</v>
      </c>
      <c r="D124" s="1" t="s">
        <v>37</v>
      </c>
      <c r="E124">
        <v>99999</v>
      </c>
      <c r="F124">
        <v>67176</v>
      </c>
      <c r="G124" s="3">
        <f t="shared" si="20"/>
        <v>3282.3</v>
      </c>
      <c r="H124">
        <v>24</v>
      </c>
      <c r="I124" s="4">
        <f t="shared" si="21"/>
        <v>136.76250000000002</v>
      </c>
    </row>
    <row r="125" spans="1:9" x14ac:dyDescent="0.3">
      <c r="A125" t="s">
        <v>39</v>
      </c>
      <c r="B125" s="1" t="s">
        <v>32</v>
      </c>
      <c r="C125" s="1" t="s">
        <v>33</v>
      </c>
      <c r="D125" s="1" t="s">
        <v>31</v>
      </c>
      <c r="E125">
        <v>99999</v>
      </c>
      <c r="F125">
        <v>83350</v>
      </c>
      <c r="G125" s="3">
        <f t="shared" si="20"/>
        <v>1664.9</v>
      </c>
      <c r="H125">
        <v>18</v>
      </c>
      <c r="I125" s="4">
        <f t="shared" si="21"/>
        <v>92.494444444444454</v>
      </c>
    </row>
    <row r="126" spans="1:9" x14ac:dyDescent="0.3">
      <c r="A126" t="s">
        <v>40</v>
      </c>
      <c r="B126" s="1" t="s">
        <v>35</v>
      </c>
      <c r="C126" s="1" t="s">
        <v>35</v>
      </c>
      <c r="D126" s="1" t="s">
        <v>35</v>
      </c>
      <c r="E126">
        <v>99999</v>
      </c>
      <c r="F126">
        <v>94304</v>
      </c>
      <c r="G126" s="3">
        <f t="shared" si="20"/>
        <v>569.5</v>
      </c>
      <c r="H126">
        <v>25</v>
      </c>
      <c r="I126" s="4">
        <f t="shared" si="21"/>
        <v>22.78</v>
      </c>
    </row>
    <row r="127" spans="1:9" x14ac:dyDescent="0.3">
      <c r="A127" t="s">
        <v>40</v>
      </c>
      <c r="B127" s="1" t="s">
        <v>32</v>
      </c>
      <c r="C127" s="1" t="s">
        <v>35</v>
      </c>
      <c r="D127" s="1" t="s">
        <v>35</v>
      </c>
      <c r="E127">
        <v>99999</v>
      </c>
      <c r="F127">
        <v>90972</v>
      </c>
      <c r="G127" s="3">
        <f t="shared" si="20"/>
        <v>902.7</v>
      </c>
      <c r="H127">
        <v>25</v>
      </c>
      <c r="I127" s="4">
        <f t="shared" si="21"/>
        <v>36.108000000000004</v>
      </c>
    </row>
    <row r="128" spans="1:9" x14ac:dyDescent="0.3">
      <c r="A128" t="s">
        <v>40</v>
      </c>
      <c r="B128" s="1" t="s">
        <v>32</v>
      </c>
      <c r="C128" s="1" t="s">
        <v>32</v>
      </c>
      <c r="D128" s="1" t="s">
        <v>35</v>
      </c>
      <c r="E128">
        <v>99999</v>
      </c>
      <c r="F128">
        <v>89396</v>
      </c>
      <c r="G128" s="3">
        <f t="shared" si="20"/>
        <v>1060.3</v>
      </c>
      <c r="H128">
        <v>25</v>
      </c>
      <c r="I128" s="4">
        <f t="shared" si="21"/>
        <v>42.411999999999999</v>
      </c>
    </row>
    <row r="129" spans="1:9" x14ac:dyDescent="0.3">
      <c r="A129" t="s">
        <v>40</v>
      </c>
      <c r="B129" s="1" t="s">
        <v>32</v>
      </c>
      <c r="C129" s="1" t="s">
        <v>37</v>
      </c>
      <c r="D129" s="1" t="s">
        <v>35</v>
      </c>
      <c r="E129">
        <v>99999</v>
      </c>
      <c r="F129">
        <v>79049</v>
      </c>
      <c r="G129" s="3">
        <f t="shared" si="20"/>
        <v>2095</v>
      </c>
      <c r="H129">
        <v>25</v>
      </c>
      <c r="I129" s="4">
        <f t="shared" si="21"/>
        <v>83.8</v>
      </c>
    </row>
    <row r="130" spans="1:9" x14ac:dyDescent="0.3">
      <c r="A130" t="s">
        <v>40</v>
      </c>
      <c r="B130" s="1" t="s">
        <v>32</v>
      </c>
      <c r="C130" s="1" t="s">
        <v>32</v>
      </c>
      <c r="D130" s="1" t="s">
        <v>32</v>
      </c>
      <c r="E130">
        <v>99999</v>
      </c>
      <c r="F130">
        <v>88729</v>
      </c>
      <c r="G130" s="3">
        <f t="shared" si="20"/>
        <v>1127</v>
      </c>
      <c r="H130">
        <v>25</v>
      </c>
      <c r="I130" s="4">
        <f t="shared" si="21"/>
        <v>45.08</v>
      </c>
    </row>
    <row r="131" spans="1:9" x14ac:dyDescent="0.3">
      <c r="A131" t="s">
        <v>40</v>
      </c>
      <c r="B131" s="1" t="s">
        <v>32</v>
      </c>
      <c r="C131" s="1" t="s">
        <v>37</v>
      </c>
      <c r="D131" s="1" t="s">
        <v>32</v>
      </c>
      <c r="E131">
        <v>99999</v>
      </c>
      <c r="F131">
        <v>77261</v>
      </c>
      <c r="G131" s="3">
        <f t="shared" si="20"/>
        <v>2273.8000000000002</v>
      </c>
      <c r="H131">
        <v>25</v>
      </c>
      <c r="I131" s="4">
        <f t="shared" si="21"/>
        <v>90.952000000000012</v>
      </c>
    </row>
    <row r="132" spans="1:9" x14ac:dyDescent="0.3">
      <c r="A132" t="s">
        <v>41</v>
      </c>
      <c r="B132" s="1" t="s">
        <v>35</v>
      </c>
      <c r="C132" s="1" t="s">
        <v>35</v>
      </c>
      <c r="D132" s="1" t="s">
        <v>35</v>
      </c>
      <c r="E132">
        <v>99999</v>
      </c>
      <c r="F132">
        <v>86715</v>
      </c>
      <c r="G132" s="3">
        <f t="shared" si="20"/>
        <v>1328.4</v>
      </c>
      <c r="H132">
        <v>25</v>
      </c>
      <c r="I132" s="4">
        <f t="shared" si="21"/>
        <v>53.136000000000003</v>
      </c>
    </row>
    <row r="133" spans="1:9" x14ac:dyDescent="0.3">
      <c r="A133" t="s">
        <v>41</v>
      </c>
      <c r="B133" s="1" t="s">
        <v>32</v>
      </c>
      <c r="C133" s="1" t="s">
        <v>35</v>
      </c>
      <c r="D133" s="1" t="s">
        <v>35</v>
      </c>
      <c r="E133">
        <v>99999</v>
      </c>
      <c r="F133">
        <v>78942</v>
      </c>
      <c r="G133" s="3">
        <f t="shared" si="18"/>
        <v>2105.6999999999998</v>
      </c>
      <c r="H133">
        <v>25</v>
      </c>
      <c r="I133" s="4">
        <f t="shared" si="19"/>
        <v>84.227999999999994</v>
      </c>
    </row>
    <row r="134" spans="1:9" x14ac:dyDescent="0.3">
      <c r="A134" t="s">
        <v>41</v>
      </c>
      <c r="B134" s="1" t="s">
        <v>31</v>
      </c>
      <c r="C134" s="1" t="s">
        <v>35</v>
      </c>
      <c r="D134" s="1" t="s">
        <v>35</v>
      </c>
      <c r="E134">
        <v>99999</v>
      </c>
      <c r="F134">
        <v>72601</v>
      </c>
      <c r="G134" s="3">
        <f t="shared" ref="G134:G146" si="22">(E134-F134)/10</f>
        <v>2739.8</v>
      </c>
      <c r="H134">
        <v>25</v>
      </c>
      <c r="I134" s="4">
        <f t="shared" ref="I134:I146" si="23">G134/H134</f>
        <v>109.59200000000001</v>
      </c>
    </row>
    <row r="135" spans="1:9" x14ac:dyDescent="0.3">
      <c r="A135" t="s">
        <v>41</v>
      </c>
      <c r="B135" s="1" t="s">
        <v>32</v>
      </c>
      <c r="C135" s="1" t="s">
        <v>31</v>
      </c>
      <c r="D135" s="1" t="s">
        <v>35</v>
      </c>
      <c r="E135">
        <v>99999</v>
      </c>
      <c r="F135">
        <v>78521</v>
      </c>
      <c r="G135" s="3">
        <f t="shared" si="22"/>
        <v>2147.8000000000002</v>
      </c>
      <c r="H135">
        <v>25</v>
      </c>
      <c r="I135" s="4">
        <f t="shared" si="23"/>
        <v>85.912000000000006</v>
      </c>
    </row>
    <row r="136" spans="1:9" x14ac:dyDescent="0.3">
      <c r="A136" t="s">
        <v>41</v>
      </c>
      <c r="B136" s="1" t="s">
        <v>32</v>
      </c>
      <c r="C136" s="1" t="s">
        <v>33</v>
      </c>
      <c r="D136" s="1" t="s">
        <v>35</v>
      </c>
      <c r="E136">
        <v>99999</v>
      </c>
      <c r="F136">
        <v>72720</v>
      </c>
      <c r="G136" s="3">
        <f t="shared" si="22"/>
        <v>2727.9</v>
      </c>
      <c r="H136">
        <v>25</v>
      </c>
      <c r="I136" s="4">
        <f t="shared" si="23"/>
        <v>109.116</v>
      </c>
    </row>
    <row r="137" spans="1:9" x14ac:dyDescent="0.3">
      <c r="A137" t="s">
        <v>41</v>
      </c>
      <c r="B137" s="1" t="s">
        <v>31</v>
      </c>
      <c r="C137" s="1" t="s">
        <v>31</v>
      </c>
      <c r="D137" s="1" t="s">
        <v>35</v>
      </c>
      <c r="E137">
        <v>99999</v>
      </c>
      <c r="F137">
        <v>72273</v>
      </c>
      <c r="G137" s="3">
        <f t="shared" si="22"/>
        <v>2772.6</v>
      </c>
      <c r="H137">
        <v>25</v>
      </c>
      <c r="I137" s="4">
        <f t="shared" si="23"/>
        <v>110.904</v>
      </c>
    </row>
    <row r="138" spans="1:9" x14ac:dyDescent="0.3">
      <c r="A138" t="s">
        <v>41</v>
      </c>
      <c r="B138" s="1" t="s">
        <v>31</v>
      </c>
      <c r="C138" s="1" t="s">
        <v>33</v>
      </c>
      <c r="D138" s="1" t="s">
        <v>35</v>
      </c>
      <c r="E138">
        <v>99999</v>
      </c>
      <c r="F138">
        <v>67341</v>
      </c>
      <c r="G138" s="3">
        <f t="shared" si="22"/>
        <v>3265.8</v>
      </c>
      <c r="H138">
        <v>25</v>
      </c>
      <c r="I138" s="4">
        <f t="shared" si="23"/>
        <v>130.63200000000001</v>
      </c>
    </row>
    <row r="139" spans="1:9" x14ac:dyDescent="0.3">
      <c r="A139" t="s">
        <v>41</v>
      </c>
      <c r="B139" s="1" t="s">
        <v>32</v>
      </c>
      <c r="C139" s="1" t="s">
        <v>31</v>
      </c>
      <c r="D139" s="1" t="s">
        <v>37</v>
      </c>
      <c r="E139">
        <v>99999</v>
      </c>
      <c r="F139">
        <v>52729</v>
      </c>
      <c r="G139" s="5">
        <f t="shared" si="22"/>
        <v>4727</v>
      </c>
      <c r="H139">
        <v>25</v>
      </c>
      <c r="I139" s="4">
        <f t="shared" si="23"/>
        <v>189.08</v>
      </c>
    </row>
    <row r="140" spans="1:9" x14ac:dyDescent="0.3">
      <c r="A140" t="s">
        <v>41</v>
      </c>
      <c r="B140" s="1" t="s">
        <v>32</v>
      </c>
      <c r="C140" s="1" t="s">
        <v>31</v>
      </c>
      <c r="D140" s="1" t="s">
        <v>31</v>
      </c>
      <c r="E140">
        <v>99999</v>
      </c>
      <c r="F140">
        <v>66965</v>
      </c>
      <c r="G140" s="3">
        <f t="shared" si="22"/>
        <v>3303.4</v>
      </c>
      <c r="H140">
        <v>25</v>
      </c>
      <c r="I140" s="4">
        <f t="shared" si="23"/>
        <v>132.136</v>
      </c>
    </row>
    <row r="141" spans="1:9" x14ac:dyDescent="0.3">
      <c r="A141" t="s">
        <v>41</v>
      </c>
      <c r="B141" s="1" t="s">
        <v>32</v>
      </c>
      <c r="C141" s="1" t="s">
        <v>33</v>
      </c>
      <c r="D141" s="1" t="s">
        <v>37</v>
      </c>
      <c r="E141">
        <v>99999</v>
      </c>
      <c r="F141">
        <v>48095</v>
      </c>
      <c r="G141" s="5">
        <f t="shared" si="22"/>
        <v>5190.3999999999996</v>
      </c>
      <c r="H141">
        <v>25</v>
      </c>
      <c r="I141" s="4">
        <f t="shared" si="23"/>
        <v>207.61599999999999</v>
      </c>
    </row>
    <row r="142" spans="1:9" x14ac:dyDescent="0.3">
      <c r="A142" t="s">
        <v>41</v>
      </c>
      <c r="B142" s="1" t="s">
        <v>32</v>
      </c>
      <c r="C142" s="1" t="s">
        <v>33</v>
      </c>
      <c r="D142" s="1" t="s">
        <v>31</v>
      </c>
      <c r="E142">
        <v>99999</v>
      </c>
      <c r="F142">
        <v>63291</v>
      </c>
      <c r="G142" s="3">
        <f t="shared" si="22"/>
        <v>3670.8</v>
      </c>
      <c r="H142">
        <v>25</v>
      </c>
      <c r="I142" s="4">
        <f t="shared" si="23"/>
        <v>146.83199999999999</v>
      </c>
    </row>
    <row r="143" spans="1:9" x14ac:dyDescent="0.3">
      <c r="A143" t="s">
        <v>41</v>
      </c>
      <c r="B143" s="1" t="s">
        <v>31</v>
      </c>
      <c r="C143" s="1" t="s">
        <v>31</v>
      </c>
      <c r="D143" s="1" t="s">
        <v>37</v>
      </c>
      <c r="E143">
        <v>99999</v>
      </c>
      <c r="F143">
        <v>38530</v>
      </c>
      <c r="G143" s="3">
        <f t="shared" si="22"/>
        <v>6146.9</v>
      </c>
      <c r="H143">
        <v>25</v>
      </c>
      <c r="I143" s="4">
        <f t="shared" si="23"/>
        <v>245.87599999999998</v>
      </c>
    </row>
    <row r="144" spans="1:9" x14ac:dyDescent="0.3">
      <c r="A144" t="s">
        <v>41</v>
      </c>
      <c r="B144" s="1" t="s">
        <v>31</v>
      </c>
      <c r="C144" s="1" t="s">
        <v>31</v>
      </c>
      <c r="D144" s="1" t="s">
        <v>31</v>
      </c>
      <c r="E144">
        <v>99999</v>
      </c>
      <c r="F144">
        <v>57394</v>
      </c>
      <c r="G144" s="3">
        <f t="shared" si="22"/>
        <v>4260.5</v>
      </c>
      <c r="H144">
        <v>25</v>
      </c>
      <c r="I144" s="4">
        <f t="shared" si="23"/>
        <v>170.42</v>
      </c>
    </row>
    <row r="145" spans="1:9" x14ac:dyDescent="0.3">
      <c r="A145" t="s">
        <v>41</v>
      </c>
      <c r="B145" s="1" t="s">
        <v>31</v>
      </c>
      <c r="C145" s="1" t="s">
        <v>33</v>
      </c>
      <c r="D145" s="1" t="s">
        <v>37</v>
      </c>
      <c r="E145">
        <v>99999</v>
      </c>
      <c r="F145">
        <v>35333</v>
      </c>
      <c r="G145" s="3">
        <f t="shared" si="22"/>
        <v>6466.6</v>
      </c>
      <c r="H145">
        <v>25</v>
      </c>
      <c r="I145" s="4">
        <f t="shared" si="23"/>
        <v>258.66399999999999</v>
      </c>
    </row>
    <row r="146" spans="1:9" x14ac:dyDescent="0.3">
      <c r="A146" t="s">
        <v>41</v>
      </c>
      <c r="B146" s="1" t="s">
        <v>31</v>
      </c>
      <c r="C146" s="1" t="s">
        <v>33</v>
      </c>
      <c r="D146" s="1" t="s">
        <v>31</v>
      </c>
      <c r="E146">
        <v>99999</v>
      </c>
      <c r="F146">
        <v>52854</v>
      </c>
      <c r="G146" s="3">
        <f t="shared" si="22"/>
        <v>4714.5</v>
      </c>
      <c r="H146">
        <v>25</v>
      </c>
      <c r="I146" s="4">
        <f t="shared" si="23"/>
        <v>188.58</v>
      </c>
    </row>
    <row r="147" spans="1:9" x14ac:dyDescent="0.3">
      <c r="A147" t="s">
        <v>43</v>
      </c>
      <c r="B147" s="1" t="s">
        <v>35</v>
      </c>
      <c r="C147" s="1" t="s">
        <v>35</v>
      </c>
      <c r="D147" s="1" t="s">
        <v>35</v>
      </c>
      <c r="E147">
        <v>99999</v>
      </c>
      <c r="F147">
        <v>89889</v>
      </c>
      <c r="G147" s="3">
        <f t="shared" ref="G147:G156" si="24">(E147-F147)/10</f>
        <v>1011</v>
      </c>
      <c r="H147">
        <v>16</v>
      </c>
      <c r="I147" s="4">
        <f t="shared" ref="I147:I156" si="25">G147/H147</f>
        <v>63.1875</v>
      </c>
    </row>
    <row r="148" spans="1:9" x14ac:dyDescent="0.3">
      <c r="A148" t="s">
        <v>43</v>
      </c>
      <c r="B148" s="1" t="s">
        <v>32</v>
      </c>
      <c r="C148" s="1" t="s">
        <v>35</v>
      </c>
      <c r="D148" s="1" t="s">
        <v>35</v>
      </c>
      <c r="E148">
        <v>99999</v>
      </c>
      <c r="F148">
        <v>83846</v>
      </c>
      <c r="G148" s="3">
        <f t="shared" si="24"/>
        <v>1615.3</v>
      </c>
      <c r="H148">
        <v>16</v>
      </c>
      <c r="I148" s="4">
        <f t="shared" si="25"/>
        <v>100.95625</v>
      </c>
    </row>
    <row r="149" spans="1:9" x14ac:dyDescent="0.3">
      <c r="A149" t="s">
        <v>43</v>
      </c>
      <c r="B149" s="1" t="s">
        <v>37</v>
      </c>
      <c r="C149" s="1" t="s">
        <v>35</v>
      </c>
      <c r="D149" s="1" t="s">
        <v>35</v>
      </c>
      <c r="E149">
        <v>99999</v>
      </c>
      <c r="F149">
        <v>79439</v>
      </c>
      <c r="G149" s="3">
        <f t="shared" si="24"/>
        <v>2056</v>
      </c>
      <c r="H149">
        <v>16</v>
      </c>
      <c r="I149" s="4">
        <f t="shared" si="25"/>
        <v>128.5</v>
      </c>
    </row>
    <row r="150" spans="1:9" x14ac:dyDescent="0.3">
      <c r="A150" t="s">
        <v>43</v>
      </c>
      <c r="B150" s="1" t="s">
        <v>32</v>
      </c>
      <c r="C150" s="1" t="s">
        <v>32</v>
      </c>
      <c r="D150" s="1" t="s">
        <v>35</v>
      </c>
      <c r="E150">
        <v>99999</v>
      </c>
      <c r="F150">
        <v>81376</v>
      </c>
      <c r="G150" s="3">
        <f t="shared" si="24"/>
        <v>1862.3</v>
      </c>
      <c r="H150">
        <v>16</v>
      </c>
      <c r="I150" s="4">
        <f t="shared" si="25"/>
        <v>116.39375</v>
      </c>
    </row>
    <row r="151" spans="1:9" x14ac:dyDescent="0.3">
      <c r="A151" t="s">
        <v>43</v>
      </c>
      <c r="B151" s="1" t="s">
        <v>37</v>
      </c>
      <c r="C151" s="1" t="s">
        <v>32</v>
      </c>
      <c r="D151" s="1" t="s">
        <v>35</v>
      </c>
      <c r="E151">
        <v>99999</v>
      </c>
      <c r="F151">
        <v>76256</v>
      </c>
      <c r="G151" s="3">
        <f t="shared" si="24"/>
        <v>2374.3000000000002</v>
      </c>
      <c r="H151">
        <v>16</v>
      </c>
      <c r="I151" s="4">
        <f t="shared" si="25"/>
        <v>148.39375000000001</v>
      </c>
    </row>
    <row r="152" spans="1:9" x14ac:dyDescent="0.3">
      <c r="A152" t="s">
        <v>43</v>
      </c>
      <c r="B152" s="1" t="s">
        <v>32</v>
      </c>
      <c r="C152" s="1" t="s">
        <v>32</v>
      </c>
      <c r="D152" s="1" t="s">
        <v>37</v>
      </c>
      <c r="E152">
        <v>99999</v>
      </c>
      <c r="F152">
        <v>70191</v>
      </c>
      <c r="G152" s="3">
        <f t="shared" si="24"/>
        <v>2980.8</v>
      </c>
      <c r="H152">
        <v>16</v>
      </c>
      <c r="I152" s="4">
        <f t="shared" si="25"/>
        <v>186.3</v>
      </c>
    </row>
    <row r="153" spans="1:9" x14ac:dyDescent="0.3">
      <c r="A153" t="s">
        <v>43</v>
      </c>
      <c r="B153" s="1" t="s">
        <v>32</v>
      </c>
      <c r="C153" s="1" t="s">
        <v>32</v>
      </c>
      <c r="D153" s="1" t="s">
        <v>31</v>
      </c>
      <c r="E153">
        <v>99999</v>
      </c>
      <c r="F153">
        <v>79872</v>
      </c>
      <c r="G153" s="3">
        <f t="shared" si="24"/>
        <v>2012.7</v>
      </c>
      <c r="H153">
        <v>16</v>
      </c>
      <c r="I153" s="4">
        <f t="shared" si="25"/>
        <v>125.79375</v>
      </c>
    </row>
    <row r="154" spans="1:9" x14ac:dyDescent="0.3">
      <c r="A154" t="s">
        <v>43</v>
      </c>
      <c r="B154" s="1" t="s">
        <v>37</v>
      </c>
      <c r="C154" s="1" t="s">
        <v>32</v>
      </c>
      <c r="D154" s="1" t="s">
        <v>37</v>
      </c>
      <c r="E154">
        <v>99999</v>
      </c>
      <c r="F154">
        <v>60184</v>
      </c>
      <c r="G154" s="3">
        <f t="shared" si="24"/>
        <v>3981.5</v>
      </c>
      <c r="H154">
        <v>16</v>
      </c>
      <c r="I154" s="4">
        <f t="shared" si="25"/>
        <v>248.84375</v>
      </c>
    </row>
    <row r="155" spans="1:9" x14ac:dyDescent="0.3">
      <c r="A155" t="s">
        <v>43</v>
      </c>
      <c r="B155" s="1" t="s">
        <v>37</v>
      </c>
      <c r="C155" s="1" t="s">
        <v>32</v>
      </c>
      <c r="D155" s="1" t="s">
        <v>31</v>
      </c>
      <c r="E155">
        <v>99999</v>
      </c>
      <c r="F155">
        <v>73890</v>
      </c>
      <c r="G155" s="3">
        <f t="shared" si="24"/>
        <v>2610.9</v>
      </c>
      <c r="H155">
        <v>16</v>
      </c>
      <c r="I155" s="4">
        <f t="shared" si="25"/>
        <v>163.18125000000001</v>
      </c>
    </row>
    <row r="156" spans="1:9" x14ac:dyDescent="0.3">
      <c r="A156" t="s">
        <v>44</v>
      </c>
      <c r="B156" s="1" t="s">
        <v>35</v>
      </c>
      <c r="C156" s="1" t="s">
        <v>35</v>
      </c>
      <c r="D156" s="1" t="s">
        <v>35</v>
      </c>
      <c r="E156">
        <v>99999</v>
      </c>
      <c r="F156">
        <v>82180</v>
      </c>
      <c r="G156" s="3">
        <f t="shared" si="24"/>
        <v>1781.9</v>
      </c>
      <c r="H156">
        <v>24</v>
      </c>
      <c r="I156" s="4">
        <f t="shared" si="25"/>
        <v>74.245833333333337</v>
      </c>
    </row>
    <row r="157" spans="1:9" x14ac:dyDescent="0.3">
      <c r="A157" t="s">
        <v>44</v>
      </c>
      <c r="B157" s="1" t="s">
        <v>32</v>
      </c>
      <c r="C157" s="1" t="s">
        <v>35</v>
      </c>
      <c r="D157" s="1" t="s">
        <v>35</v>
      </c>
      <c r="E157">
        <v>99999</v>
      </c>
      <c r="F157">
        <v>76910</v>
      </c>
      <c r="G157" s="3">
        <f t="shared" ref="G157:G186" si="26">(E157-F157)/10</f>
        <v>2308.9</v>
      </c>
      <c r="H157">
        <v>24</v>
      </c>
      <c r="I157" s="4">
        <f t="shared" ref="I157:I186" si="27">G157/H157</f>
        <v>96.204166666666666</v>
      </c>
    </row>
    <row r="158" spans="1:9" x14ac:dyDescent="0.3">
      <c r="A158" t="s">
        <v>44</v>
      </c>
      <c r="B158" s="1" t="s">
        <v>32</v>
      </c>
      <c r="C158" s="1" t="s">
        <v>32</v>
      </c>
      <c r="D158" s="1" t="s">
        <v>35</v>
      </c>
      <c r="E158">
        <v>99999</v>
      </c>
      <c r="F158">
        <v>72704</v>
      </c>
      <c r="G158" s="3">
        <f t="shared" si="26"/>
        <v>2729.5</v>
      </c>
      <c r="H158">
        <v>24</v>
      </c>
      <c r="I158" s="4">
        <f t="shared" si="27"/>
        <v>113.72916666666667</v>
      </c>
    </row>
    <row r="159" spans="1:9" x14ac:dyDescent="0.3">
      <c r="A159" t="s">
        <v>44</v>
      </c>
      <c r="B159" s="1" t="s">
        <v>32</v>
      </c>
      <c r="C159" s="1" t="s">
        <v>37</v>
      </c>
      <c r="D159" s="1" t="s">
        <v>35</v>
      </c>
      <c r="E159">
        <v>99999</v>
      </c>
      <c r="F159">
        <v>64931</v>
      </c>
      <c r="G159" s="3">
        <f t="shared" si="26"/>
        <v>3506.8</v>
      </c>
      <c r="H159">
        <v>24</v>
      </c>
      <c r="I159" s="4">
        <f t="shared" si="27"/>
        <v>146.11666666666667</v>
      </c>
    </row>
    <row r="160" spans="1:9" x14ac:dyDescent="0.3">
      <c r="A160" t="s">
        <v>44</v>
      </c>
      <c r="B160" s="1" t="s">
        <v>32</v>
      </c>
      <c r="C160" s="1" t="s">
        <v>32</v>
      </c>
      <c r="D160" s="1" t="s">
        <v>32</v>
      </c>
      <c r="E160">
        <v>99999</v>
      </c>
      <c r="F160">
        <v>64294</v>
      </c>
      <c r="G160" s="3">
        <f t="shared" si="26"/>
        <v>3570.5</v>
      </c>
      <c r="H160">
        <v>24</v>
      </c>
      <c r="I160" s="4">
        <f t="shared" si="27"/>
        <v>148.77083333333334</v>
      </c>
    </row>
    <row r="161" spans="1:10" x14ac:dyDescent="0.3">
      <c r="A161" t="s">
        <v>44</v>
      </c>
      <c r="B161" s="1" t="s">
        <v>32</v>
      </c>
      <c r="C161" s="1" t="s">
        <v>32</v>
      </c>
      <c r="D161" s="1" t="s">
        <v>37</v>
      </c>
      <c r="E161">
        <v>99999</v>
      </c>
      <c r="F161">
        <v>57960</v>
      </c>
      <c r="G161" s="3">
        <f t="shared" si="26"/>
        <v>4203.8999999999996</v>
      </c>
      <c r="H161">
        <v>24</v>
      </c>
      <c r="I161" s="4">
        <f t="shared" si="27"/>
        <v>175.16249999999999</v>
      </c>
      <c r="J161" t="s">
        <v>45</v>
      </c>
    </row>
    <row r="162" spans="1:10" x14ac:dyDescent="0.3">
      <c r="A162" t="s">
        <v>44</v>
      </c>
      <c r="B162" s="1" t="s">
        <v>32</v>
      </c>
      <c r="C162" s="1" t="s">
        <v>32</v>
      </c>
      <c r="D162" s="1" t="s">
        <v>37</v>
      </c>
      <c r="E162">
        <v>99999</v>
      </c>
      <c r="F162">
        <f>99999-(999999-862527)/2</f>
        <v>31263</v>
      </c>
      <c r="G162" s="3">
        <f t="shared" si="26"/>
        <v>6873.6</v>
      </c>
      <c r="H162">
        <v>24</v>
      </c>
      <c r="I162" s="4">
        <f t="shared" si="27"/>
        <v>286.40000000000003</v>
      </c>
      <c r="J162" t="s">
        <v>46</v>
      </c>
    </row>
    <row r="163" spans="1:10" x14ac:dyDescent="0.3">
      <c r="A163" t="s">
        <v>44</v>
      </c>
      <c r="B163" s="1" t="s">
        <v>32</v>
      </c>
      <c r="C163" s="1" t="s">
        <v>37</v>
      </c>
      <c r="D163" s="1" t="s">
        <v>37</v>
      </c>
      <c r="E163">
        <v>99999</v>
      </c>
      <c r="F163">
        <v>45399</v>
      </c>
      <c r="G163" s="3">
        <f t="shared" si="26"/>
        <v>5460</v>
      </c>
      <c r="H163">
        <v>24</v>
      </c>
      <c r="I163" s="4">
        <f t="shared" si="27"/>
        <v>227.5</v>
      </c>
      <c r="J163" t="s">
        <v>45</v>
      </c>
    </row>
    <row r="164" spans="1:10" x14ac:dyDescent="0.3">
      <c r="A164" t="s">
        <v>44</v>
      </c>
      <c r="B164" s="1" t="s">
        <v>32</v>
      </c>
      <c r="C164" s="1" t="s">
        <v>37</v>
      </c>
      <c r="D164" s="1" t="s">
        <v>37</v>
      </c>
      <c r="E164">
        <v>99999</v>
      </c>
      <c r="F164">
        <v>8274</v>
      </c>
      <c r="G164" s="3">
        <f t="shared" si="26"/>
        <v>9172.5</v>
      </c>
      <c r="H164">
        <v>24</v>
      </c>
      <c r="I164" s="4">
        <f t="shared" si="27"/>
        <v>382.1875</v>
      </c>
      <c r="J164" t="s">
        <v>46</v>
      </c>
    </row>
    <row r="165" spans="1:10" x14ac:dyDescent="0.3">
      <c r="A165" t="s">
        <v>47</v>
      </c>
      <c r="B165" s="1" t="s">
        <v>35</v>
      </c>
      <c r="C165" s="1" t="s">
        <v>35</v>
      </c>
      <c r="D165" s="1" t="s">
        <v>35</v>
      </c>
      <c r="E165">
        <v>99999</v>
      </c>
      <c r="F165">
        <v>91059</v>
      </c>
      <c r="G165" s="3">
        <f t="shared" si="26"/>
        <v>894</v>
      </c>
      <c r="H165">
        <v>16</v>
      </c>
      <c r="I165" s="4">
        <f t="shared" si="27"/>
        <v>55.875</v>
      </c>
    </row>
    <row r="166" spans="1:10" x14ac:dyDescent="0.3">
      <c r="A166" t="s">
        <v>47</v>
      </c>
      <c r="B166" s="1" t="s">
        <v>32</v>
      </c>
      <c r="C166" s="1" t="s">
        <v>35</v>
      </c>
      <c r="D166" s="1" t="s">
        <v>35</v>
      </c>
      <c r="E166">
        <v>99999</v>
      </c>
      <c r="F166">
        <v>86013</v>
      </c>
      <c r="G166" s="3">
        <f t="shared" si="26"/>
        <v>1398.6</v>
      </c>
      <c r="H166">
        <v>16</v>
      </c>
      <c r="I166" s="4">
        <f t="shared" si="27"/>
        <v>87.412499999999994</v>
      </c>
    </row>
    <row r="167" spans="1:10" x14ac:dyDescent="0.3">
      <c r="A167" t="s">
        <v>47</v>
      </c>
      <c r="B167" s="1" t="s">
        <v>31</v>
      </c>
      <c r="C167" s="1" t="s">
        <v>35</v>
      </c>
      <c r="D167" s="1" t="s">
        <v>35</v>
      </c>
      <c r="E167">
        <v>99999</v>
      </c>
      <c r="F167">
        <v>84423</v>
      </c>
      <c r="G167" s="3">
        <f t="shared" si="26"/>
        <v>1557.6</v>
      </c>
      <c r="H167">
        <v>16</v>
      </c>
      <c r="I167" s="4">
        <f t="shared" si="27"/>
        <v>97.35</v>
      </c>
    </row>
    <row r="168" spans="1:10" x14ac:dyDescent="0.3">
      <c r="A168" t="s">
        <v>47</v>
      </c>
      <c r="B168" s="1" t="s">
        <v>32</v>
      </c>
      <c r="C168" s="1" t="s">
        <v>32</v>
      </c>
      <c r="D168" s="1" t="s">
        <v>35</v>
      </c>
      <c r="E168">
        <v>99999</v>
      </c>
      <c r="F168">
        <v>83245</v>
      </c>
      <c r="G168" s="3">
        <f t="shared" si="26"/>
        <v>1675.4</v>
      </c>
      <c r="H168">
        <v>16</v>
      </c>
      <c r="I168" s="4">
        <f t="shared" si="27"/>
        <v>104.71250000000001</v>
      </c>
    </row>
    <row r="169" spans="1:10" x14ac:dyDescent="0.3">
      <c r="A169" t="s">
        <v>47</v>
      </c>
      <c r="B169" s="1" t="s">
        <v>32</v>
      </c>
      <c r="C169" s="1" t="s">
        <v>31</v>
      </c>
      <c r="D169" s="1" t="s">
        <v>35</v>
      </c>
      <c r="E169">
        <v>99999</v>
      </c>
      <c r="F169">
        <v>75286</v>
      </c>
      <c r="G169" s="3">
        <f t="shared" si="26"/>
        <v>2471.3000000000002</v>
      </c>
      <c r="H169">
        <v>16</v>
      </c>
      <c r="I169" s="4">
        <f t="shared" si="27"/>
        <v>154.45625000000001</v>
      </c>
    </row>
    <row r="170" spans="1:10" x14ac:dyDescent="0.3">
      <c r="A170" t="s">
        <v>47</v>
      </c>
      <c r="B170" s="1" t="s">
        <v>31</v>
      </c>
      <c r="C170" s="1" t="s">
        <v>32</v>
      </c>
      <c r="D170" s="1" t="s">
        <v>35</v>
      </c>
      <c r="E170">
        <v>99999</v>
      </c>
      <c r="F170">
        <v>81639</v>
      </c>
      <c r="G170" s="3">
        <f t="shared" si="26"/>
        <v>1836</v>
      </c>
      <c r="H170">
        <v>16</v>
      </c>
      <c r="I170" s="4">
        <f t="shared" si="27"/>
        <v>114.75</v>
      </c>
    </row>
    <row r="171" spans="1:10" x14ac:dyDescent="0.3">
      <c r="A171" t="s">
        <v>47</v>
      </c>
      <c r="B171" s="1" t="s">
        <v>31</v>
      </c>
      <c r="C171" s="1" t="s">
        <v>31</v>
      </c>
      <c r="D171" s="1" t="s">
        <v>35</v>
      </c>
      <c r="E171">
        <v>99999</v>
      </c>
      <c r="F171">
        <v>73182</v>
      </c>
      <c r="G171" s="3">
        <f t="shared" si="26"/>
        <v>2681.7</v>
      </c>
      <c r="H171">
        <v>16</v>
      </c>
      <c r="I171" s="4">
        <f t="shared" si="27"/>
        <v>167.60624999999999</v>
      </c>
    </row>
    <row r="172" spans="1:10" x14ac:dyDescent="0.3">
      <c r="A172" t="s">
        <v>47</v>
      </c>
      <c r="B172" s="1" t="s">
        <v>31</v>
      </c>
      <c r="C172" s="1" t="s">
        <v>32</v>
      </c>
      <c r="D172" s="1" t="s">
        <v>37</v>
      </c>
      <c r="E172">
        <v>99999</v>
      </c>
      <c r="F172">
        <v>72810</v>
      </c>
      <c r="G172" s="3">
        <f t="shared" ref="G172:G185" si="28">(E172-F172)/10</f>
        <v>2718.9</v>
      </c>
      <c r="H172">
        <v>16</v>
      </c>
      <c r="I172" s="4">
        <f t="shared" ref="I172:I185" si="29">G172/H172</f>
        <v>169.93125000000001</v>
      </c>
    </row>
    <row r="173" spans="1:10" x14ac:dyDescent="0.3">
      <c r="A173" t="s">
        <v>47</v>
      </c>
      <c r="B173" s="1" t="s">
        <v>31</v>
      </c>
      <c r="C173" s="1" t="s">
        <v>32</v>
      </c>
      <c r="D173" s="1" t="s">
        <v>31</v>
      </c>
      <c r="E173">
        <v>99999</v>
      </c>
      <c r="F173">
        <f>64115-1300</f>
        <v>62815</v>
      </c>
      <c r="G173" s="3">
        <f t="shared" si="28"/>
        <v>3718.4</v>
      </c>
      <c r="H173">
        <v>16</v>
      </c>
      <c r="I173" s="4">
        <f t="shared" si="29"/>
        <v>232.4</v>
      </c>
    </row>
    <row r="174" spans="1:10" x14ac:dyDescent="0.3">
      <c r="A174" t="s">
        <v>47</v>
      </c>
      <c r="B174" s="1" t="s">
        <v>32</v>
      </c>
      <c r="C174" s="1" t="s">
        <v>32</v>
      </c>
      <c r="D174" s="1" t="s">
        <v>37</v>
      </c>
      <c r="E174">
        <v>99999</v>
      </c>
      <c r="F174">
        <v>75029</v>
      </c>
      <c r="G174" s="3">
        <f t="shared" si="28"/>
        <v>2497</v>
      </c>
      <c r="H174">
        <v>16</v>
      </c>
      <c r="I174" s="4">
        <f t="shared" si="29"/>
        <v>156.0625</v>
      </c>
    </row>
    <row r="175" spans="1:10" x14ac:dyDescent="0.3">
      <c r="A175" t="s">
        <v>47</v>
      </c>
      <c r="B175" s="1" t="s">
        <v>32</v>
      </c>
      <c r="C175" s="1" t="s">
        <v>32</v>
      </c>
      <c r="D175" s="1" t="s">
        <v>31</v>
      </c>
      <c r="E175">
        <v>99999</v>
      </c>
      <c r="F175">
        <v>63867</v>
      </c>
      <c r="G175" s="3">
        <f t="shared" si="28"/>
        <v>3613.2</v>
      </c>
      <c r="H175">
        <v>16</v>
      </c>
      <c r="I175" s="4">
        <f t="shared" si="29"/>
        <v>225.82499999999999</v>
      </c>
    </row>
    <row r="176" spans="1:10" x14ac:dyDescent="0.3">
      <c r="A176" t="s">
        <v>47</v>
      </c>
      <c r="B176" s="1" t="s">
        <v>31</v>
      </c>
      <c r="C176" s="1" t="s">
        <v>31</v>
      </c>
      <c r="D176" s="1" t="s">
        <v>37</v>
      </c>
      <c r="E176">
        <v>99999</v>
      </c>
      <c r="F176">
        <v>63520</v>
      </c>
      <c r="G176" s="3">
        <f t="shared" si="28"/>
        <v>3647.9</v>
      </c>
      <c r="H176">
        <v>16</v>
      </c>
      <c r="I176" s="4">
        <f t="shared" si="29"/>
        <v>227.99375000000001</v>
      </c>
    </row>
    <row r="177" spans="1:10" x14ac:dyDescent="0.3">
      <c r="A177" t="s">
        <v>47</v>
      </c>
      <c r="B177" s="1" t="s">
        <v>31</v>
      </c>
      <c r="C177" s="1" t="s">
        <v>31</v>
      </c>
      <c r="D177" s="1" t="s">
        <v>31</v>
      </c>
      <c r="E177">
        <v>99999</v>
      </c>
      <c r="F177">
        <v>43907</v>
      </c>
      <c r="G177" s="3">
        <f t="shared" si="28"/>
        <v>5609.2</v>
      </c>
      <c r="H177">
        <v>16</v>
      </c>
      <c r="I177" s="4">
        <f t="shared" si="29"/>
        <v>350.57499999999999</v>
      </c>
    </row>
    <row r="178" spans="1:10" x14ac:dyDescent="0.3">
      <c r="A178" t="s">
        <v>47</v>
      </c>
      <c r="B178" s="1" t="s">
        <v>32</v>
      </c>
      <c r="C178" s="1" t="s">
        <v>31</v>
      </c>
      <c r="D178" s="1" t="s">
        <v>37</v>
      </c>
      <c r="E178">
        <v>99999</v>
      </c>
      <c r="F178">
        <v>66060</v>
      </c>
      <c r="G178" s="3">
        <f t="shared" si="28"/>
        <v>3393.9</v>
      </c>
      <c r="H178">
        <v>16</v>
      </c>
      <c r="I178" s="4">
        <f t="shared" si="29"/>
        <v>212.11875000000001</v>
      </c>
    </row>
    <row r="179" spans="1:10" x14ac:dyDescent="0.3">
      <c r="A179" t="s">
        <v>47</v>
      </c>
      <c r="B179" s="1" t="s">
        <v>32</v>
      </c>
      <c r="C179" s="1" t="s">
        <v>31</v>
      </c>
      <c r="D179" s="1" t="s">
        <v>31</v>
      </c>
      <c r="E179">
        <v>99999</v>
      </c>
      <c r="F179">
        <v>46522</v>
      </c>
      <c r="G179" s="3">
        <f t="shared" si="28"/>
        <v>5347.7</v>
      </c>
      <c r="H179">
        <v>16</v>
      </c>
      <c r="I179" s="4">
        <f t="shared" si="29"/>
        <v>334.23124999999999</v>
      </c>
    </row>
    <row r="180" spans="1:10" x14ac:dyDescent="0.3">
      <c r="A180" t="s">
        <v>48</v>
      </c>
      <c r="B180" s="1" t="s">
        <v>35</v>
      </c>
      <c r="C180" s="1" t="s">
        <v>35</v>
      </c>
      <c r="D180" s="1" t="s">
        <v>35</v>
      </c>
      <c r="E180">
        <v>99999</v>
      </c>
      <c r="F180">
        <v>77941</v>
      </c>
      <c r="G180" s="3">
        <f t="shared" si="28"/>
        <v>2205.8000000000002</v>
      </c>
      <c r="H180">
        <v>24</v>
      </c>
      <c r="I180" s="4">
        <f t="shared" si="29"/>
        <v>91.908333333333346</v>
      </c>
    </row>
    <row r="181" spans="1:10" x14ac:dyDescent="0.3">
      <c r="A181" t="s">
        <v>48</v>
      </c>
      <c r="B181" s="1" t="s">
        <v>32</v>
      </c>
      <c r="C181" s="1" t="s">
        <v>35</v>
      </c>
      <c r="D181" s="1" t="s">
        <v>35</v>
      </c>
      <c r="E181">
        <v>99999</v>
      </c>
      <c r="F181">
        <v>65455</v>
      </c>
      <c r="G181" s="3">
        <f t="shared" si="28"/>
        <v>3454.4</v>
      </c>
      <c r="H181">
        <v>24</v>
      </c>
      <c r="I181" s="4">
        <f t="shared" si="29"/>
        <v>143.93333333333334</v>
      </c>
    </row>
    <row r="182" spans="1:10" x14ac:dyDescent="0.3">
      <c r="A182" t="s">
        <v>48</v>
      </c>
      <c r="B182" s="1" t="s">
        <v>31</v>
      </c>
      <c r="C182" s="1" t="s">
        <v>35</v>
      </c>
      <c r="D182" s="1" t="s">
        <v>35</v>
      </c>
      <c r="E182">
        <v>99999</v>
      </c>
      <c r="F182">
        <v>70503</v>
      </c>
      <c r="G182" s="3">
        <f t="shared" si="28"/>
        <v>2949.6</v>
      </c>
      <c r="H182">
        <v>24</v>
      </c>
      <c r="I182" s="4">
        <f t="shared" si="29"/>
        <v>122.89999999999999</v>
      </c>
      <c r="J182" t="s">
        <v>49</v>
      </c>
    </row>
    <row r="183" spans="1:10" x14ac:dyDescent="0.3">
      <c r="A183" t="s">
        <v>48</v>
      </c>
      <c r="B183" s="1" t="s">
        <v>33</v>
      </c>
      <c r="C183" s="1" t="s">
        <v>35</v>
      </c>
      <c r="D183" s="1" t="s">
        <v>35</v>
      </c>
      <c r="E183">
        <v>99999</v>
      </c>
      <c r="F183">
        <v>65666</v>
      </c>
      <c r="G183" s="3">
        <f t="shared" si="28"/>
        <v>3433.3</v>
      </c>
      <c r="H183">
        <v>24</v>
      </c>
      <c r="I183" s="4">
        <f t="shared" si="29"/>
        <v>143.05416666666667</v>
      </c>
      <c r="J183" t="s">
        <v>51</v>
      </c>
    </row>
    <row r="184" spans="1:10" x14ac:dyDescent="0.3">
      <c r="A184" t="s">
        <v>48</v>
      </c>
      <c r="B184" s="1" t="s">
        <v>32</v>
      </c>
      <c r="C184" s="1" t="s">
        <v>37</v>
      </c>
      <c r="D184" s="1" t="s">
        <v>35</v>
      </c>
      <c r="E184">
        <v>99999</v>
      </c>
      <c r="F184">
        <v>37631</v>
      </c>
      <c r="G184" s="3">
        <f t="shared" si="28"/>
        <v>6236.8</v>
      </c>
      <c r="H184">
        <v>24</v>
      </c>
      <c r="I184" s="4">
        <f t="shared" si="29"/>
        <v>259.86666666666667</v>
      </c>
    </row>
    <row r="185" spans="1:10" x14ac:dyDescent="0.3">
      <c r="A185" t="s">
        <v>48</v>
      </c>
      <c r="B185" s="1" t="s">
        <v>32</v>
      </c>
      <c r="C185" s="1" t="s">
        <v>33</v>
      </c>
      <c r="D185" s="1" t="s">
        <v>35</v>
      </c>
      <c r="E185">
        <v>99999</v>
      </c>
      <c r="F185">
        <v>41083</v>
      </c>
      <c r="G185" s="3">
        <f t="shared" si="28"/>
        <v>5891.6</v>
      </c>
      <c r="H185">
        <v>24</v>
      </c>
      <c r="I185" s="4">
        <f t="shared" si="29"/>
        <v>245.48333333333335</v>
      </c>
    </row>
    <row r="186" spans="1:10" x14ac:dyDescent="0.3">
      <c r="A186" t="s">
        <v>48</v>
      </c>
      <c r="B186" s="1" t="s">
        <v>32</v>
      </c>
      <c r="C186" s="1" t="s">
        <v>37</v>
      </c>
      <c r="D186" s="1" t="s">
        <v>37</v>
      </c>
      <c r="E186">
        <v>99999</v>
      </c>
      <c r="F186">
        <v>29429</v>
      </c>
      <c r="G186" s="3">
        <f t="shared" si="26"/>
        <v>7057</v>
      </c>
      <c r="H186">
        <v>24</v>
      </c>
      <c r="I186" s="4">
        <f t="shared" si="27"/>
        <v>294.04166666666669</v>
      </c>
    </row>
    <row r="187" spans="1:10" x14ac:dyDescent="0.3">
      <c r="A187" t="s">
        <v>27</v>
      </c>
      <c r="B187" s="1" t="s">
        <v>32</v>
      </c>
      <c r="C187" s="1" t="s">
        <v>37</v>
      </c>
      <c r="D187" s="1" t="s">
        <v>31</v>
      </c>
      <c r="E187">
        <v>99999</v>
      </c>
      <c r="F187">
        <v>789</v>
      </c>
      <c r="G187" s="3">
        <f t="shared" ref="G187" si="30">(E187-F187)/10</f>
        <v>9921</v>
      </c>
      <c r="H187">
        <v>24</v>
      </c>
      <c r="I187" s="4">
        <f t="shared" ref="I187:I188" si="31">G187/H187</f>
        <v>413.375</v>
      </c>
    </row>
    <row r="188" spans="1:10" x14ac:dyDescent="0.3">
      <c r="A188" t="s">
        <v>27</v>
      </c>
      <c r="B188" s="1" t="s">
        <v>32</v>
      </c>
      <c r="C188" s="1" t="s">
        <v>33</v>
      </c>
      <c r="D188" s="1" t="s">
        <v>37</v>
      </c>
      <c r="E188">
        <v>99999</v>
      </c>
      <c r="F188">
        <v>35529</v>
      </c>
      <c r="G188" s="3">
        <f t="shared" ref="G188:G201" si="32">(E188-F188)/10</f>
        <v>6447</v>
      </c>
      <c r="H188">
        <v>24</v>
      </c>
      <c r="I188" s="4">
        <f t="shared" ref="I188:I201" si="33">G188/H188</f>
        <v>268.625</v>
      </c>
    </row>
    <row r="189" spans="1:10" x14ac:dyDescent="0.3">
      <c r="A189" t="s">
        <v>27</v>
      </c>
      <c r="B189" s="1" t="s">
        <v>32</v>
      </c>
      <c r="C189" s="1" t="s">
        <v>33</v>
      </c>
      <c r="D189" s="1" t="s">
        <v>31</v>
      </c>
      <c r="E189">
        <v>99999</v>
      </c>
      <c r="F189">
        <v>4741</v>
      </c>
      <c r="G189" s="3">
        <f t="shared" si="32"/>
        <v>9525.7999999999993</v>
      </c>
      <c r="H189">
        <v>24</v>
      </c>
      <c r="I189" s="4">
        <f t="shared" si="33"/>
        <v>396.9083333333333</v>
      </c>
    </row>
    <row r="190" spans="1:10" x14ac:dyDescent="0.3">
      <c r="A190" t="s">
        <v>50</v>
      </c>
      <c r="B190" s="1" t="s">
        <v>35</v>
      </c>
      <c r="C190" s="1" t="s">
        <v>35</v>
      </c>
      <c r="D190" s="1" t="s">
        <v>35</v>
      </c>
      <c r="E190">
        <v>99999</v>
      </c>
      <c r="F190">
        <v>76012</v>
      </c>
      <c r="G190" s="3">
        <f t="shared" si="32"/>
        <v>2398.6999999999998</v>
      </c>
      <c r="H190">
        <v>30</v>
      </c>
      <c r="I190" s="4">
        <f t="shared" si="33"/>
        <v>79.956666666666663</v>
      </c>
    </row>
    <row r="191" spans="1:10" x14ac:dyDescent="0.3">
      <c r="A191" t="s">
        <v>50</v>
      </c>
      <c r="B191" s="1" t="s">
        <v>37</v>
      </c>
      <c r="C191" s="1" t="s">
        <v>35</v>
      </c>
      <c r="D191" s="1" t="s">
        <v>35</v>
      </c>
      <c r="E191">
        <v>99999</v>
      </c>
      <c r="F191">
        <v>50944</v>
      </c>
      <c r="G191" s="3">
        <f t="shared" si="32"/>
        <v>4905.5</v>
      </c>
      <c r="H191">
        <v>30</v>
      </c>
      <c r="I191" s="4">
        <f t="shared" si="33"/>
        <v>163.51666666666668</v>
      </c>
    </row>
    <row r="192" spans="1:10" x14ac:dyDescent="0.3">
      <c r="A192" t="s">
        <v>50</v>
      </c>
      <c r="B192" s="1" t="s">
        <v>31</v>
      </c>
      <c r="C192" s="1" t="s">
        <v>35</v>
      </c>
      <c r="D192" s="1" t="s">
        <v>35</v>
      </c>
      <c r="E192">
        <v>99999</v>
      </c>
      <c r="F192">
        <v>58008</v>
      </c>
      <c r="G192" s="3">
        <f t="shared" si="32"/>
        <v>4199.1000000000004</v>
      </c>
      <c r="H192">
        <v>30</v>
      </c>
      <c r="I192" s="4">
        <f t="shared" si="33"/>
        <v>139.97</v>
      </c>
    </row>
    <row r="193" spans="1:10" x14ac:dyDescent="0.3">
      <c r="A193" t="s">
        <v>50</v>
      </c>
      <c r="B193" s="1" t="s">
        <v>33</v>
      </c>
      <c r="C193" s="1" t="s">
        <v>35</v>
      </c>
      <c r="D193" s="1" t="s">
        <v>35</v>
      </c>
      <c r="E193">
        <v>99999</v>
      </c>
      <c r="F193">
        <f>62439-800</f>
        <v>61639</v>
      </c>
      <c r="G193" s="3">
        <f t="shared" si="32"/>
        <v>3836</v>
      </c>
      <c r="H193">
        <v>30</v>
      </c>
      <c r="I193" s="4">
        <f t="shared" si="33"/>
        <v>127.86666666666666</v>
      </c>
      <c r="J193" t="s">
        <v>53</v>
      </c>
    </row>
    <row r="194" spans="1:10" x14ac:dyDescent="0.3">
      <c r="A194" t="s">
        <v>50</v>
      </c>
      <c r="B194" s="1" t="s">
        <v>37</v>
      </c>
      <c r="C194" s="1" t="s">
        <v>37</v>
      </c>
      <c r="D194" s="1" t="s">
        <v>35</v>
      </c>
      <c r="E194">
        <v>99999</v>
      </c>
      <c r="F194">
        <v>43069</v>
      </c>
      <c r="G194" s="3">
        <f t="shared" si="32"/>
        <v>5693</v>
      </c>
      <c r="H194">
        <v>30</v>
      </c>
      <c r="I194" s="4">
        <f t="shared" si="33"/>
        <v>189.76666666666668</v>
      </c>
    </row>
    <row r="195" spans="1:10" x14ac:dyDescent="0.3">
      <c r="A195" t="s">
        <v>50</v>
      </c>
      <c r="B195" s="1" t="s">
        <v>37</v>
      </c>
      <c r="C195" s="1" t="s">
        <v>33</v>
      </c>
      <c r="D195" s="1" t="s">
        <v>35</v>
      </c>
      <c r="E195">
        <v>99999</v>
      </c>
      <c r="F195">
        <v>35876</v>
      </c>
      <c r="G195" s="3">
        <f t="shared" si="32"/>
        <v>6412.3</v>
      </c>
      <c r="H195">
        <v>30</v>
      </c>
      <c r="I195" s="4">
        <f t="shared" si="33"/>
        <v>213.74333333333334</v>
      </c>
    </row>
    <row r="196" spans="1:10" x14ac:dyDescent="0.3">
      <c r="A196" t="s">
        <v>50</v>
      </c>
      <c r="B196" s="1" t="s">
        <v>31</v>
      </c>
      <c r="C196" s="1" t="s">
        <v>37</v>
      </c>
      <c r="D196" s="1" t="s">
        <v>35</v>
      </c>
      <c r="E196">
        <v>99999</v>
      </c>
      <c r="F196">
        <v>49958</v>
      </c>
      <c r="G196" s="3">
        <f t="shared" si="32"/>
        <v>5004.1000000000004</v>
      </c>
      <c r="H196">
        <v>30</v>
      </c>
      <c r="I196" s="4">
        <f t="shared" si="33"/>
        <v>166.80333333333334</v>
      </c>
    </row>
    <row r="197" spans="1:10" x14ac:dyDescent="0.3">
      <c r="A197" t="s">
        <v>50</v>
      </c>
      <c r="B197" s="1" t="s">
        <v>31</v>
      </c>
      <c r="C197" s="1" t="s">
        <v>33</v>
      </c>
      <c r="D197" s="1" t="s">
        <v>35</v>
      </c>
      <c r="E197">
        <v>99999</v>
      </c>
      <c r="F197">
        <f>43730-800</f>
        <v>42930</v>
      </c>
      <c r="G197" s="3">
        <f t="shared" si="32"/>
        <v>5706.9</v>
      </c>
      <c r="H197">
        <v>30</v>
      </c>
      <c r="I197" s="4">
        <f t="shared" si="33"/>
        <v>190.23</v>
      </c>
    </row>
    <row r="198" spans="1:10" x14ac:dyDescent="0.3">
      <c r="A198" t="s">
        <v>50</v>
      </c>
      <c r="B198" s="1" t="s">
        <v>33</v>
      </c>
      <c r="C198" s="1" t="s">
        <v>37</v>
      </c>
      <c r="D198" s="1" t="s">
        <v>35</v>
      </c>
      <c r="E198">
        <v>99999</v>
      </c>
      <c r="F198">
        <v>50076</v>
      </c>
      <c r="G198" s="3">
        <f t="shared" si="32"/>
        <v>4992.3</v>
      </c>
      <c r="H198">
        <v>30</v>
      </c>
      <c r="I198" s="4">
        <f t="shared" si="33"/>
        <v>166.41</v>
      </c>
    </row>
    <row r="199" spans="1:10" x14ac:dyDescent="0.3">
      <c r="A199" t="s">
        <v>50</v>
      </c>
      <c r="B199" s="1" t="s">
        <v>37</v>
      </c>
      <c r="C199" s="1" t="s">
        <v>37</v>
      </c>
      <c r="D199" s="1" t="s">
        <v>37</v>
      </c>
      <c r="E199">
        <v>99999</v>
      </c>
      <c r="F199">
        <v>19769</v>
      </c>
      <c r="G199" s="3">
        <f t="shared" si="32"/>
        <v>8023</v>
      </c>
      <c r="H199">
        <v>30</v>
      </c>
      <c r="I199" s="4">
        <f t="shared" si="33"/>
        <v>267.43333333333334</v>
      </c>
    </row>
    <row r="200" spans="1:10" x14ac:dyDescent="0.3">
      <c r="A200" t="s">
        <v>50</v>
      </c>
      <c r="B200" s="1" t="s">
        <v>37</v>
      </c>
      <c r="C200" s="1" t="s">
        <v>37</v>
      </c>
      <c r="D200" s="1" t="s">
        <v>31</v>
      </c>
      <c r="E200">
        <v>99999</v>
      </c>
      <c r="F200">
        <f>3428-1250</f>
        <v>2178</v>
      </c>
      <c r="G200" s="3">
        <f t="shared" si="32"/>
        <v>9782.1</v>
      </c>
      <c r="H200">
        <v>30</v>
      </c>
      <c r="I200" s="4">
        <f t="shared" si="33"/>
        <v>326.07</v>
      </c>
    </row>
    <row r="201" spans="1:10" x14ac:dyDescent="0.3">
      <c r="A201" t="s">
        <v>50</v>
      </c>
      <c r="B201" s="1" t="s">
        <v>37</v>
      </c>
      <c r="C201" s="1" t="s">
        <v>33</v>
      </c>
      <c r="D201" s="1" t="s">
        <v>37</v>
      </c>
      <c r="E201">
        <v>99999</v>
      </c>
      <c r="F201">
        <v>13526</v>
      </c>
      <c r="G201" s="3">
        <f t="shared" si="32"/>
        <v>8647.2999999999993</v>
      </c>
      <c r="H201">
        <v>30</v>
      </c>
      <c r="I201" s="4">
        <f t="shared" si="33"/>
        <v>288.24333333333328</v>
      </c>
    </row>
    <row r="202" spans="1:10" x14ac:dyDescent="0.3">
      <c r="A202" t="s">
        <v>50</v>
      </c>
      <c r="B202" s="1" t="s">
        <v>37</v>
      </c>
      <c r="C202" s="1" t="s">
        <v>33</v>
      </c>
      <c r="D202" s="1" t="s">
        <v>31</v>
      </c>
      <c r="E202">
        <v>999999</v>
      </c>
      <c r="F202">
        <v>879284</v>
      </c>
      <c r="G202" s="3">
        <f t="shared" ref="G202:G204" si="34">(E202-F202)/10</f>
        <v>12071.5</v>
      </c>
      <c r="H202">
        <v>30</v>
      </c>
      <c r="I202" s="4">
        <f t="shared" ref="I202:I204" si="35">G202/H202</f>
        <v>402.38333333333333</v>
      </c>
    </row>
    <row r="203" spans="1:10" x14ac:dyDescent="0.3">
      <c r="A203" t="s">
        <v>50</v>
      </c>
      <c r="B203" s="1" t="s">
        <v>33</v>
      </c>
      <c r="C203" s="1" t="s">
        <v>37</v>
      </c>
      <c r="D203" s="1" t="s">
        <v>31</v>
      </c>
      <c r="E203">
        <v>99999</v>
      </c>
      <c r="F203">
        <v>20647</v>
      </c>
      <c r="G203" s="3">
        <f t="shared" si="34"/>
        <v>7935.2</v>
      </c>
      <c r="H203">
        <v>30</v>
      </c>
      <c r="I203" s="4">
        <f t="shared" si="35"/>
        <v>264.50666666666666</v>
      </c>
      <c r="J203" t="s">
        <v>52</v>
      </c>
    </row>
    <row r="204" spans="1:10" x14ac:dyDescent="0.3">
      <c r="A204" t="s">
        <v>50</v>
      </c>
      <c r="B204" s="1" t="s">
        <v>33</v>
      </c>
      <c r="C204" s="1" t="s">
        <v>33</v>
      </c>
      <c r="D204" s="1" t="s">
        <v>31</v>
      </c>
      <c r="E204">
        <v>999999</v>
      </c>
      <c r="F204">
        <v>889841</v>
      </c>
      <c r="G204" s="3">
        <f t="shared" si="34"/>
        <v>11015.8</v>
      </c>
      <c r="H204">
        <v>30</v>
      </c>
      <c r="I204" s="4">
        <f t="shared" si="35"/>
        <v>367.19333333333333</v>
      </c>
      <c r="J204" t="s">
        <v>52</v>
      </c>
    </row>
  </sheetData>
  <phoneticPr fontId="1" type="noConversion"/>
  <pageMargins left="0.7" right="0.7" top="0.75" bottom="0.75" header="0.3" footer="0.3"/>
  <pageSetup paperSize="9" orientation="portrait" r:id="rId1"/>
  <ignoredErrors>
    <ignoredError sqref="B8:C8 B4 C6 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F84B-50BF-4D64-9E08-44DD8052591A}">
  <dimension ref="A1"/>
  <sheetViews>
    <sheetView workbookViewId="0">
      <selection activeCell="A2" sqref="A2"/>
    </sheetView>
  </sheetViews>
  <sheetFormatPr defaultRowHeight="16.5" x14ac:dyDescent="0.3"/>
  <sheetData>
    <row r="1" spans="1:1" x14ac:dyDescent="0.3">
      <c r="A1" t="s">
        <v>15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AB01-F4EB-4E25-8227-A5ACE35270E5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HYEUNGHOON KIM</dc:creator>
  <cp:lastModifiedBy>HYEUNGHOON KIM</cp:lastModifiedBy>
  <dcterms:created xsi:type="dcterms:W3CDTF">2018-11-29T11:19:40Z</dcterms:created>
  <dcterms:modified xsi:type="dcterms:W3CDTF">2018-12-01T04:17:16Z</dcterms:modified>
</cp:coreProperties>
</file>