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in\Desktop\"/>
    </mc:Choice>
  </mc:AlternateContent>
  <xr:revisionPtr revIDLastSave="0" documentId="13_ncr:1_{91CAB71E-2D17-4F99-8786-289230A25A48}" xr6:coauthVersionLast="45" xr6:coauthVersionMax="45" xr10:uidLastSave="{00000000-0000-0000-0000-000000000000}"/>
  <bookViews>
    <workbookView xWindow="-120" yWindow="-120" windowWidth="29040" windowHeight="15840" xr2:uid="{239C65C2-53AC-4713-B6A9-C7454B72C6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K20" i="1"/>
  <c r="N20" i="1" s="1"/>
  <c r="L20" i="1"/>
  <c r="M20" i="1"/>
  <c r="O20" i="1"/>
  <c r="J21" i="1"/>
  <c r="L21" i="1" s="1"/>
  <c r="K21" i="1"/>
  <c r="N21" i="1" s="1"/>
  <c r="M21" i="1"/>
  <c r="O21" i="1"/>
  <c r="J22" i="1"/>
  <c r="K22" i="1"/>
  <c r="N22" i="1" s="1"/>
  <c r="L22" i="1"/>
  <c r="M22" i="1"/>
  <c r="O22" i="1"/>
  <c r="J23" i="1"/>
  <c r="L23" i="1" s="1"/>
  <c r="K23" i="1"/>
  <c r="N23" i="1" s="1"/>
  <c r="M23" i="1"/>
  <c r="O23" i="1"/>
  <c r="J24" i="1"/>
  <c r="K24" i="1"/>
  <c r="N24" i="1" s="1"/>
  <c r="L24" i="1"/>
  <c r="M24" i="1"/>
  <c r="O24" i="1"/>
  <c r="J25" i="1"/>
  <c r="L25" i="1" s="1"/>
  <c r="K25" i="1"/>
  <c r="N25" i="1" s="1"/>
  <c r="M25" i="1"/>
  <c r="O25" i="1"/>
  <c r="J26" i="1"/>
  <c r="K26" i="1"/>
  <c r="N26" i="1" s="1"/>
  <c r="L26" i="1"/>
  <c r="M26" i="1"/>
  <c r="O26" i="1"/>
  <c r="J27" i="1"/>
  <c r="L27" i="1" s="1"/>
  <c r="K27" i="1"/>
  <c r="N27" i="1" s="1"/>
  <c r="M27" i="1"/>
  <c r="J28" i="1"/>
  <c r="K28" i="1"/>
  <c r="N28" i="1" s="1"/>
  <c r="L28" i="1"/>
  <c r="M28" i="1"/>
  <c r="O28" i="1"/>
  <c r="J29" i="1"/>
  <c r="L29" i="1" s="1"/>
  <c r="K29" i="1"/>
  <c r="N29" i="1" s="1"/>
  <c r="M29" i="1"/>
  <c r="J30" i="1"/>
  <c r="K30" i="1"/>
  <c r="N30" i="1" s="1"/>
  <c r="L30" i="1"/>
  <c r="M30" i="1"/>
  <c r="O30" i="1"/>
  <c r="J31" i="1"/>
  <c r="L31" i="1" s="1"/>
  <c r="K31" i="1"/>
  <c r="N31" i="1" s="1"/>
  <c r="M31" i="1"/>
  <c r="O31" i="1"/>
  <c r="J32" i="1"/>
  <c r="K32" i="1"/>
  <c r="N32" i="1" s="1"/>
  <c r="L32" i="1"/>
  <c r="M32" i="1"/>
  <c r="O32" i="1"/>
  <c r="J33" i="1"/>
  <c r="L33" i="1" s="1"/>
  <c r="K33" i="1"/>
  <c r="N33" i="1" s="1"/>
  <c r="M33" i="1"/>
  <c r="O33" i="1"/>
  <c r="J34" i="1"/>
  <c r="K34" i="1"/>
  <c r="N34" i="1" s="1"/>
  <c r="L34" i="1"/>
  <c r="M34" i="1"/>
  <c r="J35" i="1"/>
  <c r="L35" i="1" s="1"/>
  <c r="K35" i="1"/>
  <c r="N35" i="1" s="1"/>
  <c r="M35" i="1"/>
  <c r="J36" i="1"/>
  <c r="K36" i="1"/>
  <c r="N36" i="1" s="1"/>
  <c r="L36" i="1"/>
  <c r="M36" i="1"/>
  <c r="J37" i="1"/>
  <c r="L37" i="1" s="1"/>
  <c r="K37" i="1"/>
  <c r="N37" i="1" s="1"/>
  <c r="M37" i="1"/>
  <c r="O37" i="1"/>
  <c r="J38" i="1"/>
  <c r="K38" i="1"/>
  <c r="N38" i="1" s="1"/>
  <c r="L38" i="1"/>
  <c r="M38" i="1"/>
  <c r="O38" i="1"/>
  <c r="J39" i="1"/>
  <c r="L39" i="1" s="1"/>
  <c r="K39" i="1"/>
  <c r="N39" i="1" s="1"/>
  <c r="M39" i="1"/>
  <c r="O39" i="1"/>
  <c r="J40" i="1"/>
  <c r="K40" i="1"/>
  <c r="N40" i="1" s="1"/>
  <c r="L40" i="1"/>
  <c r="M40" i="1"/>
  <c r="O40" i="1"/>
  <c r="J41" i="1"/>
  <c r="L41" i="1" s="1"/>
  <c r="K41" i="1"/>
  <c r="N41" i="1" s="1"/>
  <c r="M41" i="1"/>
  <c r="O41" i="1"/>
  <c r="J42" i="1"/>
  <c r="K42" i="1"/>
  <c r="N42" i="1" s="1"/>
  <c r="L42" i="1"/>
  <c r="M42" i="1"/>
  <c r="J43" i="1"/>
  <c r="L43" i="1" s="1"/>
  <c r="K43" i="1"/>
  <c r="N43" i="1" s="1"/>
  <c r="M43" i="1"/>
  <c r="J44" i="1"/>
  <c r="K44" i="1"/>
  <c r="N44" i="1" s="1"/>
  <c r="L44" i="1"/>
  <c r="M44" i="1"/>
  <c r="O44" i="1"/>
  <c r="J45" i="1"/>
  <c r="L45" i="1" s="1"/>
  <c r="K45" i="1"/>
  <c r="O45" i="1" s="1"/>
  <c r="M45" i="1"/>
  <c r="J46" i="1"/>
  <c r="K46" i="1"/>
  <c r="N46" i="1" s="1"/>
  <c r="L46" i="1"/>
  <c r="M46" i="1"/>
  <c r="O46" i="1"/>
  <c r="J47" i="1"/>
  <c r="L47" i="1" s="1"/>
  <c r="K47" i="1"/>
  <c r="N47" i="1" s="1"/>
  <c r="M47" i="1"/>
  <c r="O47" i="1"/>
  <c r="J48" i="1"/>
  <c r="K48" i="1"/>
  <c r="N48" i="1" s="1"/>
  <c r="L48" i="1"/>
  <c r="M48" i="1"/>
  <c r="J49" i="1"/>
  <c r="L49" i="1" s="1"/>
  <c r="K49" i="1"/>
  <c r="N49" i="1" s="1"/>
  <c r="M49" i="1"/>
  <c r="O49" i="1"/>
  <c r="J50" i="1"/>
  <c r="K50" i="1"/>
  <c r="N50" i="1" s="1"/>
  <c r="L50" i="1"/>
  <c r="M50" i="1"/>
  <c r="O50" i="1"/>
  <c r="J51" i="1"/>
  <c r="L51" i="1" s="1"/>
  <c r="K51" i="1"/>
  <c r="N51" i="1" s="1"/>
  <c r="M51" i="1"/>
  <c r="O51" i="1"/>
  <c r="J52" i="1"/>
  <c r="K52" i="1"/>
  <c r="N52" i="1" s="1"/>
  <c r="L52" i="1"/>
  <c r="M52" i="1"/>
  <c r="O52" i="1"/>
  <c r="J53" i="1"/>
  <c r="L53" i="1" s="1"/>
  <c r="K53" i="1"/>
  <c r="N53" i="1" s="1"/>
  <c r="M53" i="1"/>
  <c r="O53" i="1"/>
  <c r="J54" i="1"/>
  <c r="K54" i="1"/>
  <c r="N54" i="1" s="1"/>
  <c r="L54" i="1"/>
  <c r="M54" i="1"/>
  <c r="O54" i="1"/>
  <c r="J55" i="1"/>
  <c r="L55" i="1" s="1"/>
  <c r="K55" i="1"/>
  <c r="N55" i="1" s="1"/>
  <c r="M55" i="1"/>
  <c r="J56" i="1"/>
  <c r="K56" i="1"/>
  <c r="N56" i="1" s="1"/>
  <c r="L56" i="1"/>
  <c r="M56" i="1"/>
  <c r="O56" i="1"/>
  <c r="J57" i="1"/>
  <c r="L57" i="1" s="1"/>
  <c r="K57" i="1"/>
  <c r="N57" i="1" s="1"/>
  <c r="M57" i="1"/>
  <c r="O57" i="1"/>
  <c r="J58" i="1"/>
  <c r="K58" i="1"/>
  <c r="N58" i="1" s="1"/>
  <c r="L58" i="1"/>
  <c r="M58" i="1"/>
  <c r="O58" i="1"/>
  <c r="J59" i="1"/>
  <c r="L59" i="1" s="1"/>
  <c r="K59" i="1"/>
  <c r="N59" i="1" s="1"/>
  <c r="M59" i="1"/>
  <c r="J60" i="1"/>
  <c r="K60" i="1"/>
  <c r="N60" i="1" s="1"/>
  <c r="L60" i="1"/>
  <c r="M60" i="1"/>
  <c r="O60" i="1"/>
  <c r="J61" i="1"/>
  <c r="L61" i="1" s="1"/>
  <c r="K61" i="1"/>
  <c r="N61" i="1" s="1"/>
  <c r="M61" i="1"/>
  <c r="J62" i="1"/>
  <c r="K62" i="1"/>
  <c r="N62" i="1" s="1"/>
  <c r="L62" i="1"/>
  <c r="M62" i="1"/>
  <c r="O62" i="1"/>
  <c r="J63" i="1"/>
  <c r="L63" i="1" s="1"/>
  <c r="K63" i="1"/>
  <c r="N63" i="1" s="1"/>
  <c r="M63" i="1"/>
  <c r="O63" i="1"/>
  <c r="J64" i="1"/>
  <c r="K64" i="1"/>
  <c r="N64" i="1" s="1"/>
  <c r="L64" i="1"/>
  <c r="M64" i="1"/>
  <c r="O64" i="1"/>
  <c r="J65" i="1"/>
  <c r="L65" i="1" s="1"/>
  <c r="K65" i="1"/>
  <c r="N65" i="1" s="1"/>
  <c r="M65" i="1"/>
  <c r="O65" i="1"/>
  <c r="J66" i="1"/>
  <c r="K66" i="1"/>
  <c r="N66" i="1" s="1"/>
  <c r="L66" i="1"/>
  <c r="M66" i="1"/>
  <c r="O66" i="1"/>
  <c r="J67" i="1"/>
  <c r="L67" i="1" s="1"/>
  <c r="K67" i="1"/>
  <c r="N67" i="1" s="1"/>
  <c r="M67" i="1"/>
  <c r="O67" i="1"/>
  <c r="J68" i="1"/>
  <c r="K68" i="1"/>
  <c r="N68" i="1" s="1"/>
  <c r="L68" i="1"/>
  <c r="M68" i="1"/>
  <c r="O68" i="1"/>
  <c r="J69" i="1"/>
  <c r="L69" i="1" s="1"/>
  <c r="K69" i="1"/>
  <c r="N69" i="1" s="1"/>
  <c r="M69" i="1"/>
  <c r="O69" i="1"/>
  <c r="J70" i="1"/>
  <c r="K70" i="1"/>
  <c r="N70" i="1" s="1"/>
  <c r="L70" i="1"/>
  <c r="M70" i="1"/>
  <c r="O70" i="1"/>
  <c r="J71" i="1"/>
  <c r="L71" i="1" s="1"/>
  <c r="K71" i="1"/>
  <c r="N71" i="1" s="1"/>
  <c r="M71" i="1"/>
  <c r="O71" i="1"/>
  <c r="J72" i="1"/>
  <c r="K72" i="1"/>
  <c r="N72" i="1" s="1"/>
  <c r="L72" i="1"/>
  <c r="M72" i="1"/>
  <c r="O72" i="1"/>
  <c r="J73" i="1"/>
  <c r="L73" i="1" s="1"/>
  <c r="K73" i="1"/>
  <c r="N73" i="1" s="1"/>
  <c r="M73" i="1"/>
  <c r="O73" i="1"/>
  <c r="J74" i="1"/>
  <c r="K74" i="1"/>
  <c r="N74" i="1" s="1"/>
  <c r="L74" i="1"/>
  <c r="M74" i="1"/>
  <c r="O74" i="1"/>
  <c r="J75" i="1"/>
  <c r="L75" i="1" s="1"/>
  <c r="K75" i="1"/>
  <c r="N75" i="1" s="1"/>
  <c r="M75" i="1"/>
  <c r="O7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20" i="1"/>
  <c r="F21" i="1"/>
  <c r="O61" i="1" l="1"/>
  <c r="O35" i="1"/>
  <c r="O29" i="1"/>
  <c r="O27" i="1"/>
  <c r="N45" i="1"/>
  <c r="O42" i="1"/>
  <c r="O36" i="1"/>
  <c r="O34" i="1"/>
  <c r="O59" i="1"/>
  <c r="O55" i="1"/>
  <c r="O43" i="1"/>
  <c r="O48" i="1"/>
  <c r="M18" i="1"/>
  <c r="M19" i="1"/>
  <c r="J19" i="1"/>
  <c r="M14" i="1"/>
  <c r="M15" i="1"/>
  <c r="M16" i="1"/>
  <c r="M17" i="1"/>
  <c r="H19" i="1"/>
  <c r="F19" i="1"/>
  <c r="J18" i="1"/>
  <c r="J17" i="1"/>
  <c r="J16" i="1"/>
  <c r="J15" i="1"/>
  <c r="J14" i="1"/>
  <c r="M12" i="1"/>
  <c r="M13" i="1"/>
  <c r="J13" i="1"/>
  <c r="J12" i="1"/>
  <c r="H18" i="1"/>
  <c r="F18" i="1"/>
  <c r="M8" i="1"/>
  <c r="M9" i="1"/>
  <c r="M10" i="1"/>
  <c r="M11" i="1"/>
  <c r="M7" i="1"/>
  <c r="J9" i="1"/>
  <c r="J10" i="1"/>
  <c r="J11" i="1"/>
  <c r="J8" i="1"/>
  <c r="J7" i="1"/>
  <c r="F14" i="1"/>
  <c r="H14" i="1"/>
  <c r="F17" i="1"/>
  <c r="H17" i="1"/>
  <c r="H15" i="1"/>
  <c r="F15" i="1"/>
  <c r="H16" i="1"/>
  <c r="H13" i="1"/>
  <c r="H12" i="1"/>
  <c r="F16" i="1"/>
  <c r="F13" i="1"/>
  <c r="F12" i="1"/>
  <c r="K18" i="1" l="1"/>
  <c r="K16" i="1"/>
  <c r="O16" i="1" s="1"/>
  <c r="K17" i="1"/>
  <c r="O17" i="1" s="1"/>
  <c r="K14" i="1"/>
  <c r="N14" i="1" s="1"/>
  <c r="K15" i="1"/>
  <c r="O15" i="1" s="1"/>
  <c r="L12" i="1"/>
  <c r="O18" i="1"/>
  <c r="K13" i="1"/>
  <c r="N13" i="1" s="1"/>
  <c r="K19" i="1"/>
  <c r="O19" i="1" s="1"/>
  <c r="L13" i="1"/>
  <c r="L19" i="1"/>
  <c r="N18" i="1"/>
  <c r="L17" i="1"/>
  <c r="L15" i="1"/>
  <c r="K12" i="1"/>
  <c r="N12" i="1" s="1"/>
  <c r="O14" i="1"/>
  <c r="L16" i="1"/>
  <c r="L18" i="1"/>
  <c r="L14" i="1"/>
  <c r="H8" i="1"/>
  <c r="H9" i="1"/>
  <c r="H10" i="1"/>
  <c r="H11" i="1"/>
  <c r="H7" i="1"/>
  <c r="F7" i="1"/>
  <c r="L7" i="1" s="1"/>
  <c r="F8" i="1"/>
  <c r="K8" i="1" s="1"/>
  <c r="N8" i="1" s="1"/>
  <c r="F9" i="1"/>
  <c r="L9" i="1" s="1"/>
  <c r="F10" i="1"/>
  <c r="K10" i="1" s="1"/>
  <c r="F11" i="1"/>
  <c r="K11" i="1" s="1"/>
  <c r="N16" i="1" l="1"/>
  <c r="O13" i="1"/>
  <c r="N17" i="1"/>
  <c r="N15" i="1"/>
  <c r="K9" i="1"/>
  <c r="O12" i="1"/>
  <c r="N19" i="1"/>
  <c r="O11" i="1"/>
  <c r="N11" i="1"/>
  <c r="N10" i="1"/>
  <c r="O10" i="1"/>
  <c r="O8" i="1"/>
  <c r="K7" i="1"/>
  <c r="L11" i="1"/>
  <c r="L10" i="1"/>
  <c r="L8" i="1"/>
  <c r="O9" i="1" l="1"/>
  <c r="N9" i="1"/>
  <c r="N7" i="1"/>
  <c r="O7" i="1"/>
</calcChain>
</file>

<file path=xl/sharedStrings.xml><?xml version="1.0" encoding="utf-8"?>
<sst xmlns="http://schemas.openxmlformats.org/spreadsheetml/2006/main" count="48" uniqueCount="31">
  <si>
    <t>아이템 이름</t>
    <phoneticPr fontId="1" type="noConversion"/>
  </si>
  <si>
    <t>인형의 꿈</t>
    <phoneticPr fontId="1" type="noConversion"/>
  </si>
  <si>
    <t>재료값 합계</t>
    <phoneticPr fontId="1" type="noConversion"/>
  </si>
  <si>
    <t>현금가치</t>
    <phoneticPr fontId="1" type="noConversion"/>
  </si>
  <si>
    <t>메소시세</t>
    <phoneticPr fontId="1" type="noConversion"/>
  </si>
  <si>
    <t>뽑는 비용</t>
    <phoneticPr fontId="1" type="noConversion"/>
  </si>
  <si>
    <t>가격</t>
    <phoneticPr fontId="1" type="noConversion"/>
  </si>
  <si>
    <t>달달포근</t>
    <phoneticPr fontId="1" type="noConversion"/>
  </si>
  <si>
    <t>고운 매화</t>
    <phoneticPr fontId="1" type="noConversion"/>
  </si>
  <si>
    <t>파미나 아리아</t>
    <phoneticPr fontId="1" type="noConversion"/>
  </si>
  <si>
    <t>원가대비</t>
    <phoneticPr fontId="1" type="noConversion"/>
  </si>
  <si>
    <t>수정 지휘봉</t>
    <phoneticPr fontId="1" type="noConversion"/>
  </si>
  <si>
    <t>캔디 달링</t>
    <phoneticPr fontId="1" type="noConversion"/>
  </si>
  <si>
    <t>별빛 대공녀</t>
    <phoneticPr fontId="1" type="noConversion"/>
  </si>
  <si>
    <t>사령채찍</t>
    <phoneticPr fontId="1" type="noConversion"/>
  </si>
  <si>
    <t>사령술사 구두(여)</t>
    <phoneticPr fontId="1" type="noConversion"/>
  </si>
  <si>
    <t>작성일</t>
    <phoneticPr fontId="1" type="noConversion"/>
  </si>
  <si>
    <t>연 이율</t>
    <phoneticPr fontId="1" type="noConversion"/>
  </si>
  <si>
    <t>순이익</t>
    <phoneticPr fontId="1" type="noConversion"/>
  </si>
  <si>
    <t>스페셜 라벨 관리 대장</t>
    <phoneticPr fontId="1" type="noConversion"/>
  </si>
  <si>
    <t>레지스탕스 창고</t>
    <phoneticPr fontId="1" type="noConversion"/>
  </si>
  <si>
    <t>모험가 창고</t>
    <phoneticPr fontId="1" type="noConversion"/>
  </si>
  <si>
    <t>산호 바다</t>
    <phoneticPr fontId="1" type="noConversion"/>
  </si>
  <si>
    <t>키네시스 창고</t>
    <phoneticPr fontId="1" type="noConversion"/>
  </si>
  <si>
    <t>작성자 : 크림스튜</t>
    <phoneticPr fontId="1" type="noConversion"/>
  </si>
  <si>
    <t>뽑은날짜</t>
    <phoneticPr fontId="1" type="noConversion"/>
  </si>
  <si>
    <t>뽑을 당시 가치</t>
    <phoneticPr fontId="1" type="noConversion"/>
  </si>
  <si>
    <t>현재 가치</t>
    <phoneticPr fontId="1" type="noConversion"/>
  </si>
  <si>
    <t>보관위치</t>
    <phoneticPr fontId="1" type="noConversion"/>
  </si>
  <si>
    <t>한 달 이자</t>
    <phoneticPr fontId="1" type="noConversion"/>
  </si>
  <si>
    <t>경과 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</si>
</sst>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원&quot;"/>
    <numFmt numFmtId="177" formatCode="#,##0&quot;메소&quot;"/>
    <numFmt numFmtId="178" formatCode="0.0%"/>
    <numFmt numFmtId="179" formatCode="#,##0.0&quot;달&quot;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나눔바른고딕"/>
      <family val="3"/>
      <charset val="129"/>
    </font>
    <font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4" xfId="0" applyNumberFormat="1" applyFill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5" borderId="15" xfId="0" applyNumberFormat="1" applyFill="1" applyBorder="1">
      <alignment vertical="center"/>
    </xf>
    <xf numFmtId="0" fontId="0" fillId="0" borderId="17" xfId="0" applyFont="1" applyFill="1" applyBorder="1" applyAlignment="1">
      <alignment horizontal="center" vertical="center"/>
    </xf>
    <xf numFmtId="178" fontId="0" fillId="5" borderId="18" xfId="0" applyNumberFormat="1" applyFill="1" applyBorder="1">
      <alignment vertical="center"/>
    </xf>
    <xf numFmtId="178" fontId="0" fillId="5" borderId="4" xfId="0" applyNumberFormat="1" applyFill="1" applyBorder="1">
      <alignment vertical="center"/>
    </xf>
    <xf numFmtId="179" fontId="0" fillId="5" borderId="2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6" fontId="0" fillId="4" borderId="25" xfId="0" applyNumberFormat="1" applyFill="1" applyBorder="1">
      <alignment vertical="center"/>
    </xf>
    <xf numFmtId="176" fontId="0" fillId="4" borderId="26" xfId="0" applyNumberFormat="1" applyFill="1" applyBorder="1">
      <alignment vertical="center"/>
    </xf>
    <xf numFmtId="177" fontId="0" fillId="0" borderId="6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3" xfId="0" applyNumberFormat="1" applyFill="1" applyBorder="1">
      <alignment vertical="center"/>
    </xf>
    <xf numFmtId="176" fontId="0" fillId="3" borderId="25" xfId="0" applyNumberFormat="1" applyFill="1" applyBorder="1">
      <alignment vertical="center"/>
    </xf>
    <xf numFmtId="176" fontId="0" fillId="3" borderId="26" xfId="0" applyNumberForma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14" fontId="0" fillId="0" borderId="19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7" fontId="0" fillId="0" borderId="28" xfId="0" applyNumberFormat="1" applyBorder="1">
      <alignment vertical="center"/>
    </xf>
    <xf numFmtId="177" fontId="0" fillId="0" borderId="29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3FC4-D160-4284-8209-787629EB8CF9}">
  <sheetPr>
    <pageSetUpPr fitToPage="1"/>
  </sheetPr>
  <dimension ref="B2:Q75"/>
  <sheetViews>
    <sheetView tabSelected="1" topLeftCell="B1" zoomScale="115" zoomScaleNormal="115" workbookViewId="0">
      <selection activeCell="M7" sqref="M7"/>
    </sheetView>
  </sheetViews>
  <sheetFormatPr defaultRowHeight="16.5" outlineLevelCol="1" x14ac:dyDescent="0.3"/>
  <cols>
    <col min="1" max="1" width="3.375" customWidth="1"/>
    <col min="2" max="2" width="12.75" customWidth="1"/>
    <col min="3" max="3" width="18.875" customWidth="1"/>
    <col min="4" max="4" width="16.5" customWidth="1" outlineLevel="1"/>
    <col min="5" max="5" width="11.125" customWidth="1" outlineLevel="1"/>
    <col min="6" max="6" width="11.5" customWidth="1"/>
    <col min="7" max="7" width="16.25" customWidth="1" outlineLevel="1"/>
    <col min="8" max="8" width="13.125" customWidth="1"/>
    <col min="9" max="9" width="17.125" customWidth="1" outlineLevel="1"/>
    <col min="10" max="10" width="10" customWidth="1"/>
    <col min="11" max="11" width="10.625" customWidth="1"/>
    <col min="12" max="12" width="10.125" customWidth="1"/>
    <col min="13" max="13" width="9" customWidth="1" outlineLevel="1"/>
    <col min="14" max="14" width="11.5" customWidth="1" outlineLevel="1"/>
    <col min="15" max="15" width="11.125" customWidth="1" outlineLevel="1"/>
    <col min="16" max="16" width="1.375" customWidth="1"/>
    <col min="17" max="17" width="15.875" customWidth="1" outlineLevel="1"/>
  </cols>
  <sheetData>
    <row r="2" spans="2:17" ht="16.5" customHeight="1" x14ac:dyDescent="0.3">
      <c r="C2" s="49" t="s">
        <v>19</v>
      </c>
      <c r="D2" s="49"/>
      <c r="E2" s="49"/>
      <c r="F2" s="49"/>
      <c r="G2" s="49"/>
      <c r="H2" s="49"/>
      <c r="I2" s="49"/>
      <c r="J2" s="49"/>
      <c r="K2" s="49"/>
      <c r="L2" s="49"/>
      <c r="N2" s="1" t="s">
        <v>16</v>
      </c>
      <c r="O2" s="2">
        <v>43848</v>
      </c>
    </row>
    <row r="3" spans="2:17" ht="16.5" customHeight="1" x14ac:dyDescent="0.3">
      <c r="C3" s="49"/>
      <c r="D3" s="49"/>
      <c r="E3" s="49"/>
      <c r="F3" s="49"/>
      <c r="G3" s="49"/>
      <c r="H3" s="49"/>
      <c r="I3" s="49"/>
      <c r="J3" s="49"/>
      <c r="K3" s="49"/>
      <c r="L3" s="49"/>
      <c r="N3" s="1" t="s">
        <v>4</v>
      </c>
      <c r="O3" s="3">
        <v>4000</v>
      </c>
    </row>
    <row r="4" spans="2:17" ht="17.25" thickBot="1" x14ac:dyDescent="0.25">
      <c r="N4" s="52" t="s">
        <v>24</v>
      </c>
      <c r="O4" s="52"/>
    </row>
    <row r="5" spans="2:17" x14ac:dyDescent="0.3">
      <c r="B5" s="42" t="s">
        <v>25</v>
      </c>
      <c r="C5" s="50" t="s">
        <v>0</v>
      </c>
      <c r="D5" s="44" t="s">
        <v>5</v>
      </c>
      <c r="E5" s="45"/>
      <c r="F5" s="46"/>
      <c r="G5" s="47" t="s">
        <v>26</v>
      </c>
      <c r="H5" s="48"/>
      <c r="I5" s="47" t="s">
        <v>27</v>
      </c>
      <c r="J5" s="48"/>
      <c r="K5" s="48"/>
      <c r="L5" s="48"/>
      <c r="M5" s="48"/>
      <c r="N5" s="48"/>
      <c r="O5" s="48"/>
      <c r="P5" s="53"/>
      <c r="Q5" s="54"/>
    </row>
    <row r="6" spans="2:17" ht="17.25" thickBot="1" x14ac:dyDescent="0.35">
      <c r="B6" s="43"/>
      <c r="C6" s="51"/>
      <c r="D6" s="16" t="s">
        <v>2</v>
      </c>
      <c r="E6" s="17" t="s">
        <v>4</v>
      </c>
      <c r="F6" s="18" t="s">
        <v>3</v>
      </c>
      <c r="G6" s="19" t="s">
        <v>6</v>
      </c>
      <c r="H6" s="20" t="s">
        <v>3</v>
      </c>
      <c r="I6" s="21" t="s">
        <v>6</v>
      </c>
      <c r="J6" s="14" t="s">
        <v>3</v>
      </c>
      <c r="K6" s="22" t="s">
        <v>18</v>
      </c>
      <c r="L6" s="14" t="s">
        <v>10</v>
      </c>
      <c r="M6" s="22" t="s">
        <v>30</v>
      </c>
      <c r="N6" s="15" t="s">
        <v>29</v>
      </c>
      <c r="O6" s="28" t="s">
        <v>17</v>
      </c>
      <c r="P6" s="55"/>
      <c r="Q6" s="56" t="s">
        <v>28</v>
      </c>
    </row>
    <row r="7" spans="2:17" x14ac:dyDescent="0.3">
      <c r="B7" s="23">
        <v>43296</v>
      </c>
      <c r="C7" s="9" t="s">
        <v>1</v>
      </c>
      <c r="D7" s="10">
        <v>400000000</v>
      </c>
      <c r="E7" s="12">
        <v>4500</v>
      </c>
      <c r="F7" s="40">
        <f t="shared" ref="F7:F24" si="0">(D7/100000000)*E7</f>
        <v>18000</v>
      </c>
      <c r="G7" s="37">
        <v>690000000</v>
      </c>
      <c r="H7" s="35">
        <f t="shared" ref="H7:H24" si="1">(G7/100000000)*E7</f>
        <v>31050</v>
      </c>
      <c r="I7" s="11">
        <v>3950000000</v>
      </c>
      <c r="J7" s="32">
        <f t="shared" ref="J7:J24" si="2">(I7/100000000)*$O$3</f>
        <v>158000</v>
      </c>
      <c r="K7" s="32">
        <f t="shared" ref="K7:K24" si="3">J7-F7</f>
        <v>140000</v>
      </c>
      <c r="L7" s="33">
        <f t="shared" ref="L7:L24" si="4">J7/F7</f>
        <v>8.7777777777777786</v>
      </c>
      <c r="M7" s="31">
        <f t="shared" ref="M7:M24" si="5">ROUND(($O$2-B7)/30.4,1)</f>
        <v>18.2</v>
      </c>
      <c r="N7" s="27">
        <f>ROUND(K7/(M7),0)</f>
        <v>7692</v>
      </c>
      <c r="O7" s="29">
        <f t="shared" ref="O7:O24" si="6">(K7/F7)/(($O$2-B7)/365)</f>
        <v>5.142914653784219</v>
      </c>
      <c r="P7" s="55"/>
      <c r="Q7" s="57" t="s">
        <v>21</v>
      </c>
    </row>
    <row r="8" spans="2:17" x14ac:dyDescent="0.3">
      <c r="B8" s="24">
        <v>43296</v>
      </c>
      <c r="C8" s="1" t="s">
        <v>1</v>
      </c>
      <c r="D8" s="4">
        <v>400000000</v>
      </c>
      <c r="E8" s="6">
        <v>4500</v>
      </c>
      <c r="F8" s="41">
        <f t="shared" si="0"/>
        <v>18000</v>
      </c>
      <c r="G8" s="38">
        <v>690000000</v>
      </c>
      <c r="H8" s="36">
        <f t="shared" si="1"/>
        <v>31050</v>
      </c>
      <c r="I8" s="5">
        <v>3950000000</v>
      </c>
      <c r="J8" s="26">
        <f t="shared" si="2"/>
        <v>158000</v>
      </c>
      <c r="K8" s="26">
        <f t="shared" si="3"/>
        <v>140000</v>
      </c>
      <c r="L8" s="34">
        <f t="shared" si="4"/>
        <v>8.7777777777777786</v>
      </c>
      <c r="M8" s="31">
        <f t="shared" si="5"/>
        <v>18.2</v>
      </c>
      <c r="N8" s="27">
        <f t="shared" ref="N8:N24" si="7">ROUND(K8/(M8),0)</f>
        <v>7692</v>
      </c>
      <c r="O8" s="30">
        <f t="shared" si="6"/>
        <v>5.142914653784219</v>
      </c>
      <c r="P8" s="55"/>
      <c r="Q8" s="57" t="s">
        <v>21</v>
      </c>
    </row>
    <row r="9" spans="2:17" x14ac:dyDescent="0.3">
      <c r="B9" s="24">
        <v>43296</v>
      </c>
      <c r="C9" s="1" t="s">
        <v>7</v>
      </c>
      <c r="D9" s="4">
        <v>368550000</v>
      </c>
      <c r="E9" s="6">
        <v>4500</v>
      </c>
      <c r="F9" s="41">
        <f t="shared" si="0"/>
        <v>16584.75</v>
      </c>
      <c r="G9" s="38">
        <v>250000000</v>
      </c>
      <c r="H9" s="36">
        <f t="shared" si="1"/>
        <v>11250</v>
      </c>
      <c r="I9" s="5">
        <v>1000000000</v>
      </c>
      <c r="J9" s="26">
        <f t="shared" si="2"/>
        <v>40000</v>
      </c>
      <c r="K9" s="26">
        <f t="shared" si="3"/>
        <v>23415.25</v>
      </c>
      <c r="L9" s="34">
        <f t="shared" si="4"/>
        <v>2.4118542637061156</v>
      </c>
      <c r="M9" s="31">
        <f t="shared" si="5"/>
        <v>18.2</v>
      </c>
      <c r="N9" s="27">
        <f t="shared" si="7"/>
        <v>1287</v>
      </c>
      <c r="O9" s="30">
        <f t="shared" si="6"/>
        <v>0.93356305480567425</v>
      </c>
      <c r="P9" s="55"/>
      <c r="Q9" s="57" t="s">
        <v>21</v>
      </c>
    </row>
    <row r="10" spans="2:17" x14ac:dyDescent="0.3">
      <c r="B10" s="24">
        <v>43296</v>
      </c>
      <c r="C10" s="1" t="s">
        <v>9</v>
      </c>
      <c r="D10" s="4">
        <v>400000000</v>
      </c>
      <c r="E10" s="6">
        <v>4500</v>
      </c>
      <c r="F10" s="41">
        <f t="shared" si="0"/>
        <v>18000</v>
      </c>
      <c r="G10" s="38">
        <v>233000000</v>
      </c>
      <c r="H10" s="36">
        <f t="shared" si="1"/>
        <v>10485</v>
      </c>
      <c r="I10" s="5">
        <v>1570000000</v>
      </c>
      <c r="J10" s="26">
        <f t="shared" si="2"/>
        <v>62800</v>
      </c>
      <c r="K10" s="26">
        <f t="shared" si="3"/>
        <v>44800</v>
      </c>
      <c r="L10" s="34">
        <f t="shared" si="4"/>
        <v>3.4888888888888889</v>
      </c>
      <c r="M10" s="31">
        <f t="shared" si="5"/>
        <v>18.2</v>
      </c>
      <c r="N10" s="27">
        <f t="shared" si="7"/>
        <v>2462</v>
      </c>
      <c r="O10" s="30">
        <f t="shared" si="6"/>
        <v>1.6457326892109501</v>
      </c>
      <c r="P10" s="55"/>
      <c r="Q10" s="57" t="s">
        <v>21</v>
      </c>
    </row>
    <row r="11" spans="2:17" x14ac:dyDescent="0.3">
      <c r="B11" s="24">
        <v>43296</v>
      </c>
      <c r="C11" s="1" t="s">
        <v>8</v>
      </c>
      <c r="D11" s="4">
        <v>400000000</v>
      </c>
      <c r="E11" s="6">
        <v>4500</v>
      </c>
      <c r="F11" s="41">
        <f t="shared" si="0"/>
        <v>18000</v>
      </c>
      <c r="G11" s="38">
        <v>349000000</v>
      </c>
      <c r="H11" s="36">
        <f t="shared" si="1"/>
        <v>15705.000000000002</v>
      </c>
      <c r="I11" s="5">
        <v>1070000000</v>
      </c>
      <c r="J11" s="26">
        <f t="shared" si="2"/>
        <v>42800</v>
      </c>
      <c r="K11" s="26">
        <f t="shared" si="3"/>
        <v>24800</v>
      </c>
      <c r="L11" s="34">
        <f t="shared" si="4"/>
        <v>2.3777777777777778</v>
      </c>
      <c r="M11" s="31">
        <f t="shared" si="5"/>
        <v>18.2</v>
      </c>
      <c r="N11" s="27">
        <f t="shared" si="7"/>
        <v>1363</v>
      </c>
      <c r="O11" s="30">
        <f t="shared" si="6"/>
        <v>0.91103059581320445</v>
      </c>
      <c r="P11" s="55"/>
      <c r="Q11" s="57" t="s">
        <v>21</v>
      </c>
    </row>
    <row r="12" spans="2:17" x14ac:dyDescent="0.3">
      <c r="B12" s="24">
        <v>43296</v>
      </c>
      <c r="C12" s="7" t="s">
        <v>13</v>
      </c>
      <c r="D12" s="8">
        <v>400000000</v>
      </c>
      <c r="E12" s="13">
        <v>4500</v>
      </c>
      <c r="F12" s="41">
        <f t="shared" si="0"/>
        <v>18000</v>
      </c>
      <c r="G12" s="39">
        <v>250000000</v>
      </c>
      <c r="H12" s="36">
        <f t="shared" si="1"/>
        <v>11250</v>
      </c>
      <c r="I12" s="5">
        <v>750000000</v>
      </c>
      <c r="J12" s="26">
        <f t="shared" si="2"/>
        <v>30000</v>
      </c>
      <c r="K12" s="26">
        <f t="shared" si="3"/>
        <v>12000</v>
      </c>
      <c r="L12" s="34">
        <f t="shared" si="4"/>
        <v>1.6666666666666667</v>
      </c>
      <c r="M12" s="31">
        <f t="shared" si="5"/>
        <v>18.2</v>
      </c>
      <c r="N12" s="27">
        <f t="shared" si="7"/>
        <v>659</v>
      </c>
      <c r="O12" s="30">
        <f t="shared" si="6"/>
        <v>0.4408212560386473</v>
      </c>
      <c r="P12" s="55"/>
      <c r="Q12" s="57" t="s">
        <v>21</v>
      </c>
    </row>
    <row r="13" spans="2:17" x14ac:dyDescent="0.3">
      <c r="B13" s="24">
        <v>43388</v>
      </c>
      <c r="C13" s="7" t="s">
        <v>13</v>
      </c>
      <c r="D13" s="8">
        <v>400000000</v>
      </c>
      <c r="E13" s="13">
        <v>4300</v>
      </c>
      <c r="F13" s="41">
        <f t="shared" si="0"/>
        <v>17200</v>
      </c>
      <c r="G13" s="39">
        <v>200000000</v>
      </c>
      <c r="H13" s="36">
        <f t="shared" si="1"/>
        <v>8600</v>
      </c>
      <c r="I13" s="5">
        <v>750000000</v>
      </c>
      <c r="J13" s="26">
        <f t="shared" si="2"/>
        <v>30000</v>
      </c>
      <c r="K13" s="26">
        <f t="shared" si="3"/>
        <v>12800</v>
      </c>
      <c r="L13" s="34">
        <f t="shared" si="4"/>
        <v>1.7441860465116279</v>
      </c>
      <c r="M13" s="31">
        <f t="shared" si="5"/>
        <v>15.1</v>
      </c>
      <c r="N13" s="27">
        <f t="shared" si="7"/>
        <v>848</v>
      </c>
      <c r="O13" s="30">
        <f t="shared" si="6"/>
        <v>0.59049544994944392</v>
      </c>
      <c r="P13" s="55"/>
      <c r="Q13" s="57" t="s">
        <v>21</v>
      </c>
    </row>
    <row r="14" spans="2:17" x14ac:dyDescent="0.3">
      <c r="B14" s="24">
        <v>43388</v>
      </c>
      <c r="C14" s="7" t="s">
        <v>12</v>
      </c>
      <c r="D14" s="8">
        <v>400000000</v>
      </c>
      <c r="E14" s="13">
        <v>4300</v>
      </c>
      <c r="F14" s="41">
        <f t="shared" si="0"/>
        <v>17200</v>
      </c>
      <c r="G14" s="39">
        <v>250000000</v>
      </c>
      <c r="H14" s="36">
        <f t="shared" si="1"/>
        <v>10750</v>
      </c>
      <c r="I14" s="5">
        <v>778000000</v>
      </c>
      <c r="J14" s="26">
        <f t="shared" si="2"/>
        <v>31120</v>
      </c>
      <c r="K14" s="26">
        <f t="shared" si="3"/>
        <v>13920</v>
      </c>
      <c r="L14" s="34">
        <f t="shared" si="4"/>
        <v>1.8093023255813954</v>
      </c>
      <c r="M14" s="31">
        <f t="shared" si="5"/>
        <v>15.1</v>
      </c>
      <c r="N14" s="27">
        <f t="shared" si="7"/>
        <v>922</v>
      </c>
      <c r="O14" s="30">
        <f t="shared" si="6"/>
        <v>0.64216380182002031</v>
      </c>
      <c r="P14" s="55"/>
      <c r="Q14" s="57" t="s">
        <v>21</v>
      </c>
    </row>
    <row r="15" spans="2:17" x14ac:dyDescent="0.3">
      <c r="B15" s="24">
        <v>43419</v>
      </c>
      <c r="C15" s="7" t="s">
        <v>14</v>
      </c>
      <c r="D15" s="8">
        <v>50000000</v>
      </c>
      <c r="E15" s="13">
        <v>4000</v>
      </c>
      <c r="F15" s="41">
        <f t="shared" si="0"/>
        <v>2000</v>
      </c>
      <c r="G15" s="39">
        <v>250000000</v>
      </c>
      <c r="H15" s="36">
        <f t="shared" si="1"/>
        <v>10000</v>
      </c>
      <c r="I15" s="5">
        <v>240000000</v>
      </c>
      <c r="J15" s="26">
        <f t="shared" si="2"/>
        <v>9600</v>
      </c>
      <c r="K15" s="26">
        <f t="shared" si="3"/>
        <v>7600</v>
      </c>
      <c r="L15" s="34">
        <f t="shared" si="4"/>
        <v>4.8</v>
      </c>
      <c r="M15" s="31">
        <f t="shared" si="5"/>
        <v>14.1</v>
      </c>
      <c r="N15" s="27">
        <f t="shared" si="7"/>
        <v>539</v>
      </c>
      <c r="O15" s="30">
        <f t="shared" si="6"/>
        <v>3.2331002331002332</v>
      </c>
      <c r="P15" s="55"/>
      <c r="Q15" s="57" t="s">
        <v>20</v>
      </c>
    </row>
    <row r="16" spans="2:17" x14ac:dyDescent="0.3">
      <c r="B16" s="24">
        <v>43449</v>
      </c>
      <c r="C16" s="7" t="s">
        <v>15</v>
      </c>
      <c r="D16" s="8">
        <v>50000000</v>
      </c>
      <c r="E16" s="13">
        <v>4000</v>
      </c>
      <c r="F16" s="41">
        <f t="shared" si="0"/>
        <v>2000</v>
      </c>
      <c r="G16" s="39">
        <v>350000000</v>
      </c>
      <c r="H16" s="36">
        <f t="shared" si="1"/>
        <v>14000</v>
      </c>
      <c r="I16" s="5">
        <v>250000000</v>
      </c>
      <c r="J16" s="26">
        <f t="shared" si="2"/>
        <v>10000</v>
      </c>
      <c r="K16" s="26">
        <f t="shared" si="3"/>
        <v>8000</v>
      </c>
      <c r="L16" s="34">
        <f t="shared" si="4"/>
        <v>5</v>
      </c>
      <c r="M16" s="31">
        <f t="shared" si="5"/>
        <v>13.1</v>
      </c>
      <c r="N16" s="27">
        <f t="shared" si="7"/>
        <v>611</v>
      </c>
      <c r="O16" s="30">
        <f t="shared" si="6"/>
        <v>3.659147869674185</v>
      </c>
      <c r="P16" s="55"/>
      <c r="Q16" s="57" t="s">
        <v>20</v>
      </c>
    </row>
    <row r="17" spans="2:17" x14ac:dyDescent="0.3">
      <c r="B17" s="24">
        <v>43449</v>
      </c>
      <c r="C17" s="7" t="s">
        <v>12</v>
      </c>
      <c r="D17" s="8">
        <v>424000000</v>
      </c>
      <c r="E17" s="13">
        <v>4000</v>
      </c>
      <c r="F17" s="41">
        <f t="shared" si="0"/>
        <v>16960</v>
      </c>
      <c r="G17" s="39">
        <v>350000000</v>
      </c>
      <c r="H17" s="36">
        <f t="shared" si="1"/>
        <v>14000</v>
      </c>
      <c r="I17" s="5">
        <v>778000000</v>
      </c>
      <c r="J17" s="26">
        <f t="shared" si="2"/>
        <v>31120</v>
      </c>
      <c r="K17" s="26">
        <f t="shared" si="3"/>
        <v>14160</v>
      </c>
      <c r="L17" s="34">
        <f t="shared" si="4"/>
        <v>1.8349056603773586</v>
      </c>
      <c r="M17" s="31">
        <f t="shared" si="5"/>
        <v>13.1</v>
      </c>
      <c r="N17" s="27">
        <f t="shared" si="7"/>
        <v>1081</v>
      </c>
      <c r="O17" s="30">
        <f t="shared" si="6"/>
        <v>0.76376081713718247</v>
      </c>
      <c r="P17" s="55"/>
      <c r="Q17" s="57" t="s">
        <v>21</v>
      </c>
    </row>
    <row r="18" spans="2:17" x14ac:dyDescent="0.3">
      <c r="B18" s="24">
        <v>43595</v>
      </c>
      <c r="C18" s="1" t="s">
        <v>22</v>
      </c>
      <c r="D18" s="4">
        <v>450000000</v>
      </c>
      <c r="E18" s="6">
        <v>4000</v>
      </c>
      <c r="F18" s="41">
        <f>(D18/100000000)*E18</f>
        <v>18000</v>
      </c>
      <c r="G18" s="38">
        <v>180000000</v>
      </c>
      <c r="H18" s="36">
        <f>(G18/100000000)*E18</f>
        <v>7200</v>
      </c>
      <c r="I18" s="5">
        <v>200000000</v>
      </c>
      <c r="J18" s="26">
        <f>(I18/100000000)*$O$3</f>
        <v>8000</v>
      </c>
      <c r="K18" s="26">
        <f>J18-F18</f>
        <v>-10000</v>
      </c>
      <c r="L18" s="34">
        <f>J18/F18</f>
        <v>0.44444444444444442</v>
      </c>
      <c r="M18" s="31">
        <f>ROUND(($O$2-B18)/30.4,1)</f>
        <v>8.3000000000000007</v>
      </c>
      <c r="N18" s="27">
        <f>ROUND(K18/(M18),0)</f>
        <v>-1205</v>
      </c>
      <c r="O18" s="30">
        <f>(K18/F18)/(($O$2-B18)/365)</f>
        <v>-0.80149319279754061</v>
      </c>
      <c r="P18" s="55"/>
      <c r="Q18" s="57" t="s">
        <v>21</v>
      </c>
    </row>
    <row r="19" spans="2:17" x14ac:dyDescent="0.3">
      <c r="B19" s="24">
        <v>43819</v>
      </c>
      <c r="C19" s="7" t="s">
        <v>11</v>
      </c>
      <c r="D19" s="4">
        <v>450000000</v>
      </c>
      <c r="E19" s="6">
        <v>4000</v>
      </c>
      <c r="F19" s="41">
        <f>(D19/100000000)*E19</f>
        <v>18000</v>
      </c>
      <c r="G19" s="38">
        <v>300000000</v>
      </c>
      <c r="H19" s="36">
        <f>(G19/100000000)*E19</f>
        <v>12000</v>
      </c>
      <c r="I19" s="5">
        <v>300000000</v>
      </c>
      <c r="J19" s="26">
        <f>(I19/100000000)*$O$3</f>
        <v>12000</v>
      </c>
      <c r="K19" s="26">
        <f>J19-F19</f>
        <v>-6000</v>
      </c>
      <c r="L19" s="34">
        <f>J19/F19</f>
        <v>0.66666666666666663</v>
      </c>
      <c r="M19" s="31">
        <f>ROUND(($O$2-B19)/30.4,1)</f>
        <v>1</v>
      </c>
      <c r="N19" s="27">
        <f>ROUND(K19/(M19),0)</f>
        <v>-6000</v>
      </c>
      <c r="O19" s="30">
        <f>(K19/F19)/(($O$2-B19)/365)</f>
        <v>-4.1954022988505741</v>
      </c>
      <c r="P19" s="55"/>
      <c r="Q19" s="57" t="s">
        <v>23</v>
      </c>
    </row>
    <row r="20" spans="2:17" x14ac:dyDescent="0.3">
      <c r="B20" s="25"/>
      <c r="C20" s="1"/>
      <c r="D20" s="4"/>
      <c r="E20" s="6"/>
      <c r="F20" s="41">
        <f t="shared" ref="F20:F75" si="8">(D20/100000000)*E20</f>
        <v>0</v>
      </c>
      <c r="G20" s="38"/>
      <c r="H20" s="36">
        <f t="shared" ref="H20:H75" si="9">(G20/100000000)*E20</f>
        <v>0</v>
      </c>
      <c r="I20" s="5"/>
      <c r="J20" s="26">
        <f t="shared" ref="J20:J75" si="10">(I20/100000000)*$O$3</f>
        <v>0</v>
      </c>
      <c r="K20" s="26">
        <f t="shared" ref="K20:K75" si="11">J20-F20</f>
        <v>0</v>
      </c>
      <c r="L20" s="34" t="e">
        <f t="shared" ref="L20:L75" si="12">J20/F20</f>
        <v>#DIV/0!</v>
      </c>
      <c r="M20" s="31">
        <f t="shared" ref="M20:M75" si="13">ROUND(($O$2-B20)/30.4,1)</f>
        <v>1442.4</v>
      </c>
      <c r="N20" s="27">
        <f t="shared" ref="N20:N75" si="14">ROUND(K20/(M20),0)</f>
        <v>0</v>
      </c>
      <c r="O20" s="30" t="e">
        <f t="shared" ref="O20:O75" si="15">(K20/F20)/(($O$2-B20)/365)</f>
        <v>#DIV/0!</v>
      </c>
      <c r="P20" s="55"/>
      <c r="Q20" s="57"/>
    </row>
    <row r="21" spans="2:17" x14ac:dyDescent="0.3">
      <c r="B21" s="59"/>
      <c r="C21" s="60"/>
      <c r="D21" s="61"/>
      <c r="E21" s="62"/>
      <c r="F21" s="41">
        <f t="shared" si="8"/>
        <v>0</v>
      </c>
      <c r="G21" s="63"/>
      <c r="H21" s="36">
        <f t="shared" si="9"/>
        <v>0</v>
      </c>
      <c r="I21" s="64"/>
      <c r="J21" s="26">
        <f t="shared" si="10"/>
        <v>0</v>
      </c>
      <c r="K21" s="26">
        <f t="shared" si="11"/>
        <v>0</v>
      </c>
      <c r="L21" s="34" t="e">
        <f t="shared" si="12"/>
        <v>#DIV/0!</v>
      </c>
      <c r="M21" s="31">
        <f t="shared" si="13"/>
        <v>1442.4</v>
      </c>
      <c r="N21" s="27">
        <f t="shared" si="14"/>
        <v>0</v>
      </c>
      <c r="O21" s="30" t="e">
        <f t="shared" si="15"/>
        <v>#DIV/0!</v>
      </c>
      <c r="P21" s="65"/>
      <c r="Q21" s="57"/>
    </row>
    <row r="22" spans="2:17" x14ac:dyDescent="0.3">
      <c r="B22" s="25"/>
      <c r="C22" s="1"/>
      <c r="D22" s="4"/>
      <c r="E22" s="6"/>
      <c r="F22" s="41">
        <f t="shared" si="8"/>
        <v>0</v>
      </c>
      <c r="G22" s="38"/>
      <c r="H22" s="36">
        <f t="shared" si="9"/>
        <v>0</v>
      </c>
      <c r="I22" s="5"/>
      <c r="J22" s="26">
        <f t="shared" si="10"/>
        <v>0</v>
      </c>
      <c r="K22" s="26">
        <f t="shared" si="11"/>
        <v>0</v>
      </c>
      <c r="L22" s="34" t="e">
        <f t="shared" si="12"/>
        <v>#DIV/0!</v>
      </c>
      <c r="M22" s="31">
        <f t="shared" si="13"/>
        <v>1442.4</v>
      </c>
      <c r="N22" s="27">
        <f t="shared" si="14"/>
        <v>0</v>
      </c>
      <c r="O22" s="30" t="e">
        <f t="shared" si="15"/>
        <v>#DIV/0!</v>
      </c>
      <c r="P22" s="55"/>
      <c r="Q22" s="57"/>
    </row>
    <row r="23" spans="2:17" x14ac:dyDescent="0.3">
      <c r="B23" s="59"/>
      <c r="C23" s="60"/>
      <c r="D23" s="61"/>
      <c r="E23" s="62"/>
      <c r="F23" s="41">
        <f t="shared" si="8"/>
        <v>0</v>
      </c>
      <c r="G23" s="63"/>
      <c r="H23" s="36">
        <f t="shared" si="9"/>
        <v>0</v>
      </c>
      <c r="I23" s="64"/>
      <c r="J23" s="26">
        <f t="shared" si="10"/>
        <v>0</v>
      </c>
      <c r="K23" s="26">
        <f t="shared" si="11"/>
        <v>0</v>
      </c>
      <c r="L23" s="34" t="e">
        <f t="shared" si="12"/>
        <v>#DIV/0!</v>
      </c>
      <c r="M23" s="31">
        <f t="shared" si="13"/>
        <v>1442.4</v>
      </c>
      <c r="N23" s="27">
        <f t="shared" si="14"/>
        <v>0</v>
      </c>
      <c r="O23" s="30" t="e">
        <f t="shared" si="15"/>
        <v>#DIV/0!</v>
      </c>
      <c r="P23" s="65"/>
      <c r="Q23" s="57"/>
    </row>
    <row r="24" spans="2:17" x14ac:dyDescent="0.3">
      <c r="B24" s="25"/>
      <c r="C24" s="1"/>
      <c r="D24" s="4"/>
      <c r="E24" s="6"/>
      <c r="F24" s="41">
        <f t="shared" si="8"/>
        <v>0</v>
      </c>
      <c r="G24" s="38"/>
      <c r="H24" s="36">
        <f t="shared" si="9"/>
        <v>0</v>
      </c>
      <c r="I24" s="5"/>
      <c r="J24" s="26">
        <f t="shared" si="10"/>
        <v>0</v>
      </c>
      <c r="K24" s="26">
        <f t="shared" si="11"/>
        <v>0</v>
      </c>
      <c r="L24" s="34" t="e">
        <f t="shared" si="12"/>
        <v>#DIV/0!</v>
      </c>
      <c r="M24" s="31">
        <f t="shared" si="13"/>
        <v>1442.4</v>
      </c>
      <c r="N24" s="27">
        <f t="shared" si="14"/>
        <v>0</v>
      </c>
      <c r="O24" s="30" t="e">
        <f t="shared" si="15"/>
        <v>#DIV/0!</v>
      </c>
      <c r="P24" s="55"/>
      <c r="Q24" s="57"/>
    </row>
    <row r="25" spans="2:17" x14ac:dyDescent="0.3">
      <c r="B25" s="25"/>
      <c r="C25" s="1"/>
      <c r="D25" s="4"/>
      <c r="E25" s="6"/>
      <c r="F25" s="41">
        <f t="shared" si="8"/>
        <v>0</v>
      </c>
      <c r="G25" s="38"/>
      <c r="H25" s="36">
        <f t="shared" si="9"/>
        <v>0</v>
      </c>
      <c r="I25" s="5"/>
      <c r="J25" s="26">
        <f t="shared" si="10"/>
        <v>0</v>
      </c>
      <c r="K25" s="26">
        <f t="shared" si="11"/>
        <v>0</v>
      </c>
      <c r="L25" s="34" t="e">
        <f t="shared" si="12"/>
        <v>#DIV/0!</v>
      </c>
      <c r="M25" s="31">
        <f t="shared" si="13"/>
        <v>1442.4</v>
      </c>
      <c r="N25" s="27">
        <f t="shared" si="14"/>
        <v>0</v>
      </c>
      <c r="O25" s="30" t="e">
        <f t="shared" si="15"/>
        <v>#DIV/0!</v>
      </c>
      <c r="P25" s="55"/>
      <c r="Q25" s="58"/>
    </row>
    <row r="26" spans="2:17" x14ac:dyDescent="0.3">
      <c r="B26" s="59"/>
      <c r="C26" s="60"/>
      <c r="D26" s="61"/>
      <c r="E26" s="62"/>
      <c r="F26" s="41">
        <f t="shared" si="8"/>
        <v>0</v>
      </c>
      <c r="G26" s="63"/>
      <c r="H26" s="36">
        <f t="shared" si="9"/>
        <v>0</v>
      </c>
      <c r="I26" s="64"/>
      <c r="J26" s="26">
        <f t="shared" si="10"/>
        <v>0</v>
      </c>
      <c r="K26" s="26">
        <f t="shared" si="11"/>
        <v>0</v>
      </c>
      <c r="L26" s="34" t="e">
        <f t="shared" si="12"/>
        <v>#DIV/0!</v>
      </c>
      <c r="M26" s="31">
        <f t="shared" si="13"/>
        <v>1442.4</v>
      </c>
      <c r="N26" s="27">
        <f t="shared" si="14"/>
        <v>0</v>
      </c>
      <c r="O26" s="30" t="e">
        <f t="shared" si="15"/>
        <v>#DIV/0!</v>
      </c>
      <c r="P26" s="65"/>
      <c r="Q26" s="66"/>
    </row>
    <row r="27" spans="2:17" x14ac:dyDescent="0.3">
      <c r="B27" s="25"/>
      <c r="C27" s="1"/>
      <c r="D27" s="4"/>
      <c r="E27" s="6"/>
      <c r="F27" s="41">
        <f t="shared" si="8"/>
        <v>0</v>
      </c>
      <c r="G27" s="38"/>
      <c r="H27" s="36">
        <f t="shared" si="9"/>
        <v>0</v>
      </c>
      <c r="I27" s="5"/>
      <c r="J27" s="26">
        <f t="shared" si="10"/>
        <v>0</v>
      </c>
      <c r="K27" s="26">
        <f t="shared" si="11"/>
        <v>0</v>
      </c>
      <c r="L27" s="34" t="e">
        <f t="shared" si="12"/>
        <v>#DIV/0!</v>
      </c>
      <c r="M27" s="31">
        <f t="shared" si="13"/>
        <v>1442.4</v>
      </c>
      <c r="N27" s="27">
        <f t="shared" si="14"/>
        <v>0</v>
      </c>
      <c r="O27" s="30" t="e">
        <f t="shared" si="15"/>
        <v>#DIV/0!</v>
      </c>
      <c r="P27" s="55"/>
      <c r="Q27" s="58"/>
    </row>
    <row r="28" spans="2:17" x14ac:dyDescent="0.3">
      <c r="B28" s="59"/>
      <c r="C28" s="60"/>
      <c r="D28" s="61"/>
      <c r="E28" s="62"/>
      <c r="F28" s="41">
        <f t="shared" si="8"/>
        <v>0</v>
      </c>
      <c r="G28" s="63"/>
      <c r="H28" s="36">
        <f t="shared" si="9"/>
        <v>0</v>
      </c>
      <c r="I28" s="64"/>
      <c r="J28" s="26">
        <f t="shared" si="10"/>
        <v>0</v>
      </c>
      <c r="K28" s="26">
        <f t="shared" si="11"/>
        <v>0</v>
      </c>
      <c r="L28" s="34" t="e">
        <f t="shared" si="12"/>
        <v>#DIV/0!</v>
      </c>
      <c r="M28" s="31">
        <f t="shared" si="13"/>
        <v>1442.4</v>
      </c>
      <c r="N28" s="27">
        <f t="shared" si="14"/>
        <v>0</v>
      </c>
      <c r="O28" s="30" t="e">
        <f t="shared" si="15"/>
        <v>#DIV/0!</v>
      </c>
      <c r="P28" s="65"/>
      <c r="Q28" s="66"/>
    </row>
    <row r="29" spans="2:17" x14ac:dyDescent="0.3">
      <c r="B29" s="25"/>
      <c r="C29" s="1"/>
      <c r="D29" s="4"/>
      <c r="E29" s="6"/>
      <c r="F29" s="41">
        <f t="shared" si="8"/>
        <v>0</v>
      </c>
      <c r="G29" s="38"/>
      <c r="H29" s="36">
        <f t="shared" si="9"/>
        <v>0</v>
      </c>
      <c r="I29" s="5"/>
      <c r="J29" s="26">
        <f t="shared" si="10"/>
        <v>0</v>
      </c>
      <c r="K29" s="26">
        <f t="shared" si="11"/>
        <v>0</v>
      </c>
      <c r="L29" s="34" t="e">
        <f t="shared" si="12"/>
        <v>#DIV/0!</v>
      </c>
      <c r="M29" s="31">
        <f t="shared" si="13"/>
        <v>1442.4</v>
      </c>
      <c r="N29" s="27">
        <f t="shared" si="14"/>
        <v>0</v>
      </c>
      <c r="O29" s="30" t="e">
        <f t="shared" si="15"/>
        <v>#DIV/0!</v>
      </c>
      <c r="P29" s="55"/>
      <c r="Q29" s="58"/>
    </row>
    <row r="30" spans="2:17" x14ac:dyDescent="0.3">
      <c r="B30" s="59"/>
      <c r="C30" s="60"/>
      <c r="D30" s="61"/>
      <c r="E30" s="62"/>
      <c r="F30" s="41">
        <f t="shared" si="8"/>
        <v>0</v>
      </c>
      <c r="G30" s="63"/>
      <c r="H30" s="36">
        <f t="shared" si="9"/>
        <v>0</v>
      </c>
      <c r="I30" s="64"/>
      <c r="J30" s="26">
        <f t="shared" si="10"/>
        <v>0</v>
      </c>
      <c r="K30" s="26">
        <f t="shared" si="11"/>
        <v>0</v>
      </c>
      <c r="L30" s="34" t="e">
        <f t="shared" si="12"/>
        <v>#DIV/0!</v>
      </c>
      <c r="M30" s="31">
        <f t="shared" si="13"/>
        <v>1442.4</v>
      </c>
      <c r="N30" s="27">
        <f t="shared" si="14"/>
        <v>0</v>
      </c>
      <c r="O30" s="30" t="e">
        <f t="shared" si="15"/>
        <v>#DIV/0!</v>
      </c>
      <c r="P30" s="65"/>
      <c r="Q30" s="66"/>
    </row>
    <row r="31" spans="2:17" x14ac:dyDescent="0.3">
      <c r="B31" s="25"/>
      <c r="C31" s="1"/>
      <c r="D31" s="4"/>
      <c r="E31" s="6"/>
      <c r="F31" s="41">
        <f t="shared" si="8"/>
        <v>0</v>
      </c>
      <c r="G31" s="38"/>
      <c r="H31" s="36">
        <f t="shared" si="9"/>
        <v>0</v>
      </c>
      <c r="I31" s="5"/>
      <c r="J31" s="26">
        <f t="shared" si="10"/>
        <v>0</v>
      </c>
      <c r="K31" s="26">
        <f t="shared" si="11"/>
        <v>0</v>
      </c>
      <c r="L31" s="34" t="e">
        <f t="shared" si="12"/>
        <v>#DIV/0!</v>
      </c>
      <c r="M31" s="31">
        <f t="shared" si="13"/>
        <v>1442.4</v>
      </c>
      <c r="N31" s="27">
        <f t="shared" si="14"/>
        <v>0</v>
      </c>
      <c r="O31" s="30" t="e">
        <f t="shared" si="15"/>
        <v>#DIV/0!</v>
      </c>
      <c r="P31" s="55"/>
      <c r="Q31" s="58"/>
    </row>
    <row r="32" spans="2:17" x14ac:dyDescent="0.3">
      <c r="B32" s="59"/>
      <c r="C32" s="60"/>
      <c r="D32" s="61"/>
      <c r="E32" s="62"/>
      <c r="F32" s="41">
        <f t="shared" si="8"/>
        <v>0</v>
      </c>
      <c r="G32" s="63"/>
      <c r="H32" s="36">
        <f t="shared" si="9"/>
        <v>0</v>
      </c>
      <c r="I32" s="64"/>
      <c r="J32" s="26">
        <f t="shared" si="10"/>
        <v>0</v>
      </c>
      <c r="K32" s="26">
        <f t="shared" si="11"/>
        <v>0</v>
      </c>
      <c r="L32" s="34" t="e">
        <f t="shared" si="12"/>
        <v>#DIV/0!</v>
      </c>
      <c r="M32" s="31">
        <f t="shared" si="13"/>
        <v>1442.4</v>
      </c>
      <c r="N32" s="27">
        <f t="shared" si="14"/>
        <v>0</v>
      </c>
      <c r="O32" s="30" t="e">
        <f t="shared" si="15"/>
        <v>#DIV/0!</v>
      </c>
      <c r="P32" s="65"/>
      <c r="Q32" s="66"/>
    </row>
    <row r="33" spans="2:17" x14ac:dyDescent="0.3">
      <c r="B33" s="25"/>
      <c r="C33" s="1"/>
      <c r="D33" s="4"/>
      <c r="E33" s="6"/>
      <c r="F33" s="41">
        <f t="shared" si="8"/>
        <v>0</v>
      </c>
      <c r="G33" s="38"/>
      <c r="H33" s="36">
        <f t="shared" si="9"/>
        <v>0</v>
      </c>
      <c r="I33" s="5"/>
      <c r="J33" s="26">
        <f t="shared" si="10"/>
        <v>0</v>
      </c>
      <c r="K33" s="26">
        <f t="shared" si="11"/>
        <v>0</v>
      </c>
      <c r="L33" s="34" t="e">
        <f t="shared" si="12"/>
        <v>#DIV/0!</v>
      </c>
      <c r="M33" s="31">
        <f t="shared" si="13"/>
        <v>1442.4</v>
      </c>
      <c r="N33" s="27">
        <f t="shared" si="14"/>
        <v>0</v>
      </c>
      <c r="O33" s="30" t="e">
        <f t="shared" si="15"/>
        <v>#DIV/0!</v>
      </c>
      <c r="P33" s="55"/>
      <c r="Q33" s="58"/>
    </row>
    <row r="34" spans="2:17" x14ac:dyDescent="0.3">
      <c r="B34" s="59"/>
      <c r="C34" s="60"/>
      <c r="D34" s="61"/>
      <c r="E34" s="62"/>
      <c r="F34" s="41">
        <f t="shared" si="8"/>
        <v>0</v>
      </c>
      <c r="G34" s="63"/>
      <c r="H34" s="36">
        <f t="shared" si="9"/>
        <v>0</v>
      </c>
      <c r="I34" s="64"/>
      <c r="J34" s="26">
        <f t="shared" si="10"/>
        <v>0</v>
      </c>
      <c r="K34" s="26">
        <f t="shared" si="11"/>
        <v>0</v>
      </c>
      <c r="L34" s="34" t="e">
        <f t="shared" si="12"/>
        <v>#DIV/0!</v>
      </c>
      <c r="M34" s="31">
        <f t="shared" si="13"/>
        <v>1442.4</v>
      </c>
      <c r="N34" s="27">
        <f t="shared" si="14"/>
        <v>0</v>
      </c>
      <c r="O34" s="30" t="e">
        <f t="shared" si="15"/>
        <v>#DIV/0!</v>
      </c>
      <c r="P34" s="65"/>
      <c r="Q34" s="66"/>
    </row>
    <row r="35" spans="2:17" x14ac:dyDescent="0.3">
      <c r="B35" s="59"/>
      <c r="C35" s="60"/>
      <c r="D35" s="61"/>
      <c r="E35" s="62"/>
      <c r="F35" s="41">
        <f t="shared" si="8"/>
        <v>0</v>
      </c>
      <c r="G35" s="63"/>
      <c r="H35" s="36">
        <f t="shared" si="9"/>
        <v>0</v>
      </c>
      <c r="I35" s="64"/>
      <c r="J35" s="26">
        <f t="shared" si="10"/>
        <v>0</v>
      </c>
      <c r="K35" s="26">
        <f t="shared" si="11"/>
        <v>0</v>
      </c>
      <c r="L35" s="34" t="e">
        <f t="shared" si="12"/>
        <v>#DIV/0!</v>
      </c>
      <c r="M35" s="31">
        <f t="shared" si="13"/>
        <v>1442.4</v>
      </c>
      <c r="N35" s="27">
        <f t="shared" si="14"/>
        <v>0</v>
      </c>
      <c r="O35" s="30" t="e">
        <f t="shared" si="15"/>
        <v>#DIV/0!</v>
      </c>
      <c r="P35" s="65"/>
      <c r="Q35" s="66"/>
    </row>
    <row r="36" spans="2:17" x14ac:dyDescent="0.3">
      <c r="B36" s="25"/>
      <c r="C36" s="1"/>
      <c r="D36" s="4"/>
      <c r="E36" s="6"/>
      <c r="F36" s="41">
        <f t="shared" si="8"/>
        <v>0</v>
      </c>
      <c r="G36" s="38"/>
      <c r="H36" s="36">
        <f t="shared" si="9"/>
        <v>0</v>
      </c>
      <c r="I36" s="5"/>
      <c r="J36" s="26">
        <f t="shared" si="10"/>
        <v>0</v>
      </c>
      <c r="K36" s="26">
        <f t="shared" si="11"/>
        <v>0</v>
      </c>
      <c r="L36" s="34" t="e">
        <f t="shared" si="12"/>
        <v>#DIV/0!</v>
      </c>
      <c r="M36" s="31">
        <f t="shared" si="13"/>
        <v>1442.4</v>
      </c>
      <c r="N36" s="27">
        <f t="shared" si="14"/>
        <v>0</v>
      </c>
      <c r="O36" s="30" t="e">
        <f t="shared" si="15"/>
        <v>#DIV/0!</v>
      </c>
      <c r="P36" s="55"/>
      <c r="Q36" s="58"/>
    </row>
    <row r="37" spans="2:17" x14ac:dyDescent="0.3">
      <c r="B37" s="59"/>
      <c r="C37" s="60"/>
      <c r="D37" s="61"/>
      <c r="E37" s="62"/>
      <c r="F37" s="41">
        <f t="shared" si="8"/>
        <v>0</v>
      </c>
      <c r="G37" s="63"/>
      <c r="H37" s="36">
        <f t="shared" si="9"/>
        <v>0</v>
      </c>
      <c r="I37" s="64"/>
      <c r="J37" s="26">
        <f t="shared" si="10"/>
        <v>0</v>
      </c>
      <c r="K37" s="26">
        <f t="shared" si="11"/>
        <v>0</v>
      </c>
      <c r="L37" s="34" t="e">
        <f t="shared" si="12"/>
        <v>#DIV/0!</v>
      </c>
      <c r="M37" s="31">
        <f t="shared" si="13"/>
        <v>1442.4</v>
      </c>
      <c r="N37" s="27">
        <f t="shared" si="14"/>
        <v>0</v>
      </c>
      <c r="O37" s="30" t="e">
        <f t="shared" si="15"/>
        <v>#DIV/0!</v>
      </c>
      <c r="P37" s="65"/>
      <c r="Q37" s="66"/>
    </row>
    <row r="38" spans="2:17" x14ac:dyDescent="0.3">
      <c r="B38" s="25"/>
      <c r="C38" s="1"/>
      <c r="D38" s="4"/>
      <c r="E38" s="6"/>
      <c r="F38" s="41">
        <f t="shared" si="8"/>
        <v>0</v>
      </c>
      <c r="G38" s="38"/>
      <c r="H38" s="36">
        <f t="shared" si="9"/>
        <v>0</v>
      </c>
      <c r="I38" s="5"/>
      <c r="J38" s="26">
        <f t="shared" si="10"/>
        <v>0</v>
      </c>
      <c r="K38" s="26">
        <f t="shared" si="11"/>
        <v>0</v>
      </c>
      <c r="L38" s="34" t="e">
        <f t="shared" si="12"/>
        <v>#DIV/0!</v>
      </c>
      <c r="M38" s="31">
        <f t="shared" si="13"/>
        <v>1442.4</v>
      </c>
      <c r="N38" s="27">
        <f t="shared" si="14"/>
        <v>0</v>
      </c>
      <c r="O38" s="30" t="e">
        <f t="shared" si="15"/>
        <v>#DIV/0!</v>
      </c>
      <c r="P38" s="55"/>
      <c r="Q38" s="58"/>
    </row>
    <row r="39" spans="2:17" x14ac:dyDescent="0.3">
      <c r="B39" s="59"/>
      <c r="C39" s="60"/>
      <c r="D39" s="61"/>
      <c r="E39" s="62"/>
      <c r="F39" s="41">
        <f t="shared" si="8"/>
        <v>0</v>
      </c>
      <c r="G39" s="63"/>
      <c r="H39" s="36">
        <f t="shared" si="9"/>
        <v>0</v>
      </c>
      <c r="I39" s="64"/>
      <c r="J39" s="26">
        <f t="shared" si="10"/>
        <v>0</v>
      </c>
      <c r="K39" s="26">
        <f t="shared" si="11"/>
        <v>0</v>
      </c>
      <c r="L39" s="34" t="e">
        <f t="shared" si="12"/>
        <v>#DIV/0!</v>
      </c>
      <c r="M39" s="31">
        <f t="shared" si="13"/>
        <v>1442.4</v>
      </c>
      <c r="N39" s="27">
        <f t="shared" si="14"/>
        <v>0</v>
      </c>
      <c r="O39" s="30" t="e">
        <f t="shared" si="15"/>
        <v>#DIV/0!</v>
      </c>
      <c r="P39" s="65"/>
      <c r="Q39" s="66"/>
    </row>
    <row r="40" spans="2:17" x14ac:dyDescent="0.3">
      <c r="B40" s="25"/>
      <c r="C40" s="1"/>
      <c r="D40" s="4"/>
      <c r="E40" s="6"/>
      <c r="F40" s="41">
        <f t="shared" si="8"/>
        <v>0</v>
      </c>
      <c r="G40" s="38"/>
      <c r="H40" s="36">
        <f t="shared" si="9"/>
        <v>0</v>
      </c>
      <c r="I40" s="5"/>
      <c r="J40" s="26">
        <f t="shared" si="10"/>
        <v>0</v>
      </c>
      <c r="K40" s="26">
        <f t="shared" si="11"/>
        <v>0</v>
      </c>
      <c r="L40" s="34" t="e">
        <f t="shared" si="12"/>
        <v>#DIV/0!</v>
      </c>
      <c r="M40" s="31">
        <f t="shared" si="13"/>
        <v>1442.4</v>
      </c>
      <c r="N40" s="27">
        <f t="shared" si="14"/>
        <v>0</v>
      </c>
      <c r="O40" s="30" t="e">
        <f t="shared" si="15"/>
        <v>#DIV/0!</v>
      </c>
      <c r="P40" s="55"/>
      <c r="Q40" s="58"/>
    </row>
    <row r="41" spans="2:17" x14ac:dyDescent="0.3">
      <c r="B41" s="59"/>
      <c r="C41" s="60"/>
      <c r="D41" s="61"/>
      <c r="E41" s="62"/>
      <c r="F41" s="41">
        <f t="shared" si="8"/>
        <v>0</v>
      </c>
      <c r="G41" s="63"/>
      <c r="H41" s="36">
        <f t="shared" si="9"/>
        <v>0</v>
      </c>
      <c r="I41" s="64"/>
      <c r="J41" s="26">
        <f t="shared" si="10"/>
        <v>0</v>
      </c>
      <c r="K41" s="26">
        <f t="shared" si="11"/>
        <v>0</v>
      </c>
      <c r="L41" s="34" t="e">
        <f t="shared" si="12"/>
        <v>#DIV/0!</v>
      </c>
      <c r="M41" s="31">
        <f t="shared" si="13"/>
        <v>1442.4</v>
      </c>
      <c r="N41" s="27">
        <f t="shared" si="14"/>
        <v>0</v>
      </c>
      <c r="O41" s="30" t="e">
        <f t="shared" si="15"/>
        <v>#DIV/0!</v>
      </c>
      <c r="P41" s="65"/>
      <c r="Q41" s="66"/>
    </row>
    <row r="42" spans="2:17" x14ac:dyDescent="0.3">
      <c r="B42" s="25"/>
      <c r="C42" s="1"/>
      <c r="D42" s="4"/>
      <c r="E42" s="6"/>
      <c r="F42" s="41">
        <f t="shared" si="8"/>
        <v>0</v>
      </c>
      <c r="G42" s="38"/>
      <c r="H42" s="36">
        <f t="shared" si="9"/>
        <v>0</v>
      </c>
      <c r="I42" s="5"/>
      <c r="J42" s="26">
        <f t="shared" si="10"/>
        <v>0</v>
      </c>
      <c r="K42" s="26">
        <f t="shared" si="11"/>
        <v>0</v>
      </c>
      <c r="L42" s="34" t="e">
        <f t="shared" si="12"/>
        <v>#DIV/0!</v>
      </c>
      <c r="M42" s="31">
        <f t="shared" si="13"/>
        <v>1442.4</v>
      </c>
      <c r="N42" s="27">
        <f t="shared" si="14"/>
        <v>0</v>
      </c>
      <c r="O42" s="30" t="e">
        <f t="shared" si="15"/>
        <v>#DIV/0!</v>
      </c>
      <c r="P42" s="55"/>
      <c r="Q42" s="58"/>
    </row>
    <row r="43" spans="2:17" x14ac:dyDescent="0.3">
      <c r="B43" s="59"/>
      <c r="C43" s="60"/>
      <c r="D43" s="61"/>
      <c r="E43" s="62"/>
      <c r="F43" s="41">
        <f t="shared" si="8"/>
        <v>0</v>
      </c>
      <c r="G43" s="63"/>
      <c r="H43" s="36">
        <f t="shared" si="9"/>
        <v>0</v>
      </c>
      <c r="I43" s="64"/>
      <c r="J43" s="26">
        <f t="shared" si="10"/>
        <v>0</v>
      </c>
      <c r="K43" s="26">
        <f t="shared" si="11"/>
        <v>0</v>
      </c>
      <c r="L43" s="34" t="e">
        <f t="shared" si="12"/>
        <v>#DIV/0!</v>
      </c>
      <c r="M43" s="31">
        <f t="shared" si="13"/>
        <v>1442.4</v>
      </c>
      <c r="N43" s="27">
        <f t="shared" si="14"/>
        <v>0</v>
      </c>
      <c r="O43" s="30" t="e">
        <f t="shared" si="15"/>
        <v>#DIV/0!</v>
      </c>
      <c r="P43" s="65"/>
      <c r="Q43" s="66"/>
    </row>
    <row r="44" spans="2:17" x14ac:dyDescent="0.3">
      <c r="B44" s="25"/>
      <c r="C44" s="1"/>
      <c r="D44" s="4"/>
      <c r="E44" s="6"/>
      <c r="F44" s="41">
        <f t="shared" si="8"/>
        <v>0</v>
      </c>
      <c r="G44" s="38"/>
      <c r="H44" s="36">
        <f t="shared" si="9"/>
        <v>0</v>
      </c>
      <c r="I44" s="5"/>
      <c r="J44" s="26">
        <f t="shared" si="10"/>
        <v>0</v>
      </c>
      <c r="K44" s="26">
        <f t="shared" si="11"/>
        <v>0</v>
      </c>
      <c r="L44" s="34" t="e">
        <f t="shared" si="12"/>
        <v>#DIV/0!</v>
      </c>
      <c r="M44" s="31">
        <f t="shared" si="13"/>
        <v>1442.4</v>
      </c>
      <c r="N44" s="27">
        <f t="shared" si="14"/>
        <v>0</v>
      </c>
      <c r="O44" s="30" t="e">
        <f t="shared" si="15"/>
        <v>#DIV/0!</v>
      </c>
      <c r="P44" s="55"/>
      <c r="Q44" s="58"/>
    </row>
    <row r="45" spans="2:17" x14ac:dyDescent="0.3">
      <c r="B45" s="59"/>
      <c r="C45" s="60"/>
      <c r="D45" s="61"/>
      <c r="E45" s="62"/>
      <c r="F45" s="41">
        <f t="shared" si="8"/>
        <v>0</v>
      </c>
      <c r="G45" s="63"/>
      <c r="H45" s="36">
        <f t="shared" si="9"/>
        <v>0</v>
      </c>
      <c r="I45" s="64"/>
      <c r="J45" s="26">
        <f t="shared" si="10"/>
        <v>0</v>
      </c>
      <c r="K45" s="26">
        <f t="shared" si="11"/>
        <v>0</v>
      </c>
      <c r="L45" s="34" t="e">
        <f t="shared" si="12"/>
        <v>#DIV/0!</v>
      </c>
      <c r="M45" s="31">
        <f t="shared" si="13"/>
        <v>1442.4</v>
      </c>
      <c r="N45" s="27">
        <f t="shared" si="14"/>
        <v>0</v>
      </c>
      <c r="O45" s="30" t="e">
        <f t="shared" si="15"/>
        <v>#DIV/0!</v>
      </c>
      <c r="P45" s="65"/>
      <c r="Q45" s="66"/>
    </row>
    <row r="46" spans="2:17" x14ac:dyDescent="0.3">
      <c r="B46" s="25"/>
      <c r="C46" s="1"/>
      <c r="D46" s="4"/>
      <c r="E46" s="6"/>
      <c r="F46" s="41">
        <f t="shared" si="8"/>
        <v>0</v>
      </c>
      <c r="G46" s="38"/>
      <c r="H46" s="36">
        <f t="shared" si="9"/>
        <v>0</v>
      </c>
      <c r="I46" s="5"/>
      <c r="J46" s="26">
        <f t="shared" si="10"/>
        <v>0</v>
      </c>
      <c r="K46" s="26">
        <f t="shared" si="11"/>
        <v>0</v>
      </c>
      <c r="L46" s="34" t="e">
        <f t="shared" si="12"/>
        <v>#DIV/0!</v>
      </c>
      <c r="M46" s="31">
        <f t="shared" si="13"/>
        <v>1442.4</v>
      </c>
      <c r="N46" s="27">
        <f t="shared" si="14"/>
        <v>0</v>
      </c>
      <c r="O46" s="30" t="e">
        <f t="shared" si="15"/>
        <v>#DIV/0!</v>
      </c>
      <c r="P46" s="55"/>
      <c r="Q46" s="58"/>
    </row>
    <row r="47" spans="2:17" x14ac:dyDescent="0.3">
      <c r="B47" s="59"/>
      <c r="C47" s="60"/>
      <c r="D47" s="61"/>
      <c r="E47" s="62"/>
      <c r="F47" s="41">
        <f t="shared" si="8"/>
        <v>0</v>
      </c>
      <c r="G47" s="63"/>
      <c r="H47" s="36">
        <f t="shared" si="9"/>
        <v>0</v>
      </c>
      <c r="I47" s="64"/>
      <c r="J47" s="26">
        <f t="shared" si="10"/>
        <v>0</v>
      </c>
      <c r="K47" s="26">
        <f t="shared" si="11"/>
        <v>0</v>
      </c>
      <c r="L47" s="34" t="e">
        <f t="shared" si="12"/>
        <v>#DIV/0!</v>
      </c>
      <c r="M47" s="31">
        <f t="shared" si="13"/>
        <v>1442.4</v>
      </c>
      <c r="N47" s="27">
        <f t="shared" si="14"/>
        <v>0</v>
      </c>
      <c r="O47" s="30" t="e">
        <f t="shared" si="15"/>
        <v>#DIV/0!</v>
      </c>
      <c r="P47" s="65"/>
      <c r="Q47" s="66"/>
    </row>
    <row r="48" spans="2:17" x14ac:dyDescent="0.3">
      <c r="B48" s="25"/>
      <c r="C48" s="1"/>
      <c r="D48" s="4"/>
      <c r="E48" s="6"/>
      <c r="F48" s="41">
        <f t="shared" si="8"/>
        <v>0</v>
      </c>
      <c r="G48" s="38"/>
      <c r="H48" s="36">
        <f t="shared" si="9"/>
        <v>0</v>
      </c>
      <c r="I48" s="5"/>
      <c r="J48" s="26">
        <f t="shared" si="10"/>
        <v>0</v>
      </c>
      <c r="K48" s="26">
        <f t="shared" si="11"/>
        <v>0</v>
      </c>
      <c r="L48" s="34" t="e">
        <f t="shared" si="12"/>
        <v>#DIV/0!</v>
      </c>
      <c r="M48" s="31">
        <f t="shared" si="13"/>
        <v>1442.4</v>
      </c>
      <c r="N48" s="27">
        <f t="shared" si="14"/>
        <v>0</v>
      </c>
      <c r="O48" s="30" t="e">
        <f t="shared" si="15"/>
        <v>#DIV/0!</v>
      </c>
      <c r="P48" s="55"/>
      <c r="Q48" s="58"/>
    </row>
    <row r="49" spans="2:17" x14ac:dyDescent="0.3">
      <c r="B49" s="59"/>
      <c r="C49" s="60"/>
      <c r="D49" s="61"/>
      <c r="E49" s="62"/>
      <c r="F49" s="41">
        <f t="shared" si="8"/>
        <v>0</v>
      </c>
      <c r="G49" s="63"/>
      <c r="H49" s="36">
        <f t="shared" si="9"/>
        <v>0</v>
      </c>
      <c r="I49" s="64"/>
      <c r="J49" s="26">
        <f t="shared" si="10"/>
        <v>0</v>
      </c>
      <c r="K49" s="26">
        <f t="shared" si="11"/>
        <v>0</v>
      </c>
      <c r="L49" s="34" t="e">
        <f t="shared" si="12"/>
        <v>#DIV/0!</v>
      </c>
      <c r="M49" s="31">
        <f t="shared" si="13"/>
        <v>1442.4</v>
      </c>
      <c r="N49" s="27">
        <f t="shared" si="14"/>
        <v>0</v>
      </c>
      <c r="O49" s="30" t="e">
        <f t="shared" si="15"/>
        <v>#DIV/0!</v>
      </c>
      <c r="P49" s="65"/>
      <c r="Q49" s="66"/>
    </row>
    <row r="50" spans="2:17" x14ac:dyDescent="0.3">
      <c r="B50" s="25"/>
      <c r="C50" s="1"/>
      <c r="D50" s="4"/>
      <c r="E50" s="6"/>
      <c r="F50" s="41">
        <f t="shared" si="8"/>
        <v>0</v>
      </c>
      <c r="G50" s="38"/>
      <c r="H50" s="36">
        <f t="shared" si="9"/>
        <v>0</v>
      </c>
      <c r="I50" s="5"/>
      <c r="J50" s="26">
        <f t="shared" si="10"/>
        <v>0</v>
      </c>
      <c r="K50" s="26">
        <f t="shared" si="11"/>
        <v>0</v>
      </c>
      <c r="L50" s="34" t="e">
        <f t="shared" si="12"/>
        <v>#DIV/0!</v>
      </c>
      <c r="M50" s="31">
        <f t="shared" si="13"/>
        <v>1442.4</v>
      </c>
      <c r="N50" s="27">
        <f t="shared" si="14"/>
        <v>0</v>
      </c>
      <c r="O50" s="30" t="e">
        <f t="shared" si="15"/>
        <v>#DIV/0!</v>
      </c>
      <c r="P50" s="55"/>
      <c r="Q50" s="58"/>
    </row>
    <row r="51" spans="2:17" x14ac:dyDescent="0.3">
      <c r="B51" s="59"/>
      <c r="C51" s="60"/>
      <c r="D51" s="61"/>
      <c r="E51" s="62"/>
      <c r="F51" s="41">
        <f t="shared" si="8"/>
        <v>0</v>
      </c>
      <c r="G51" s="63"/>
      <c r="H51" s="36">
        <f t="shared" si="9"/>
        <v>0</v>
      </c>
      <c r="I51" s="64"/>
      <c r="J51" s="26">
        <f t="shared" si="10"/>
        <v>0</v>
      </c>
      <c r="K51" s="26">
        <f t="shared" si="11"/>
        <v>0</v>
      </c>
      <c r="L51" s="34" t="e">
        <f t="shared" si="12"/>
        <v>#DIV/0!</v>
      </c>
      <c r="M51" s="31">
        <f t="shared" si="13"/>
        <v>1442.4</v>
      </c>
      <c r="N51" s="27">
        <f t="shared" si="14"/>
        <v>0</v>
      </c>
      <c r="O51" s="30" t="e">
        <f t="shared" si="15"/>
        <v>#DIV/0!</v>
      </c>
      <c r="P51" s="65"/>
      <c r="Q51" s="66"/>
    </row>
    <row r="52" spans="2:17" x14ac:dyDescent="0.3">
      <c r="B52" s="59"/>
      <c r="C52" s="60"/>
      <c r="D52" s="61"/>
      <c r="E52" s="62"/>
      <c r="F52" s="41">
        <f t="shared" si="8"/>
        <v>0</v>
      </c>
      <c r="G52" s="63"/>
      <c r="H52" s="36">
        <f t="shared" si="9"/>
        <v>0</v>
      </c>
      <c r="I52" s="64"/>
      <c r="J52" s="26">
        <f t="shared" si="10"/>
        <v>0</v>
      </c>
      <c r="K52" s="26">
        <f t="shared" si="11"/>
        <v>0</v>
      </c>
      <c r="L52" s="34" t="e">
        <f t="shared" si="12"/>
        <v>#DIV/0!</v>
      </c>
      <c r="M52" s="31">
        <f t="shared" si="13"/>
        <v>1442.4</v>
      </c>
      <c r="N52" s="27">
        <f t="shared" si="14"/>
        <v>0</v>
      </c>
      <c r="O52" s="30" t="e">
        <f t="shared" si="15"/>
        <v>#DIV/0!</v>
      </c>
      <c r="P52" s="65"/>
      <c r="Q52" s="66"/>
    </row>
    <row r="53" spans="2:17" x14ac:dyDescent="0.3">
      <c r="B53" s="25"/>
      <c r="C53" s="1"/>
      <c r="D53" s="4"/>
      <c r="E53" s="6"/>
      <c r="F53" s="41">
        <f t="shared" si="8"/>
        <v>0</v>
      </c>
      <c r="G53" s="38"/>
      <c r="H53" s="36">
        <f t="shared" si="9"/>
        <v>0</v>
      </c>
      <c r="I53" s="5"/>
      <c r="J53" s="26">
        <f t="shared" si="10"/>
        <v>0</v>
      </c>
      <c r="K53" s="26">
        <f t="shared" si="11"/>
        <v>0</v>
      </c>
      <c r="L53" s="34" t="e">
        <f t="shared" si="12"/>
        <v>#DIV/0!</v>
      </c>
      <c r="M53" s="31">
        <f t="shared" si="13"/>
        <v>1442.4</v>
      </c>
      <c r="N53" s="27">
        <f t="shared" si="14"/>
        <v>0</v>
      </c>
      <c r="O53" s="30" t="e">
        <f t="shared" si="15"/>
        <v>#DIV/0!</v>
      </c>
      <c r="P53" s="55"/>
      <c r="Q53" s="58"/>
    </row>
    <row r="54" spans="2:17" x14ac:dyDescent="0.3">
      <c r="B54" s="59"/>
      <c r="C54" s="60"/>
      <c r="D54" s="61"/>
      <c r="E54" s="62"/>
      <c r="F54" s="41">
        <f t="shared" si="8"/>
        <v>0</v>
      </c>
      <c r="G54" s="63"/>
      <c r="H54" s="36">
        <f t="shared" si="9"/>
        <v>0</v>
      </c>
      <c r="I54" s="64"/>
      <c r="J54" s="26">
        <f t="shared" si="10"/>
        <v>0</v>
      </c>
      <c r="K54" s="26">
        <f t="shared" si="11"/>
        <v>0</v>
      </c>
      <c r="L54" s="34" t="e">
        <f t="shared" si="12"/>
        <v>#DIV/0!</v>
      </c>
      <c r="M54" s="31">
        <f t="shared" si="13"/>
        <v>1442.4</v>
      </c>
      <c r="N54" s="27">
        <f t="shared" si="14"/>
        <v>0</v>
      </c>
      <c r="O54" s="30" t="e">
        <f t="shared" si="15"/>
        <v>#DIV/0!</v>
      </c>
      <c r="P54" s="65"/>
      <c r="Q54" s="66"/>
    </row>
    <row r="55" spans="2:17" x14ac:dyDescent="0.3">
      <c r="B55" s="25"/>
      <c r="C55" s="1"/>
      <c r="D55" s="4"/>
      <c r="E55" s="6"/>
      <c r="F55" s="41">
        <f t="shared" si="8"/>
        <v>0</v>
      </c>
      <c r="G55" s="38"/>
      <c r="H55" s="36">
        <f t="shared" si="9"/>
        <v>0</v>
      </c>
      <c r="I55" s="5"/>
      <c r="J55" s="26">
        <f t="shared" si="10"/>
        <v>0</v>
      </c>
      <c r="K55" s="26">
        <f t="shared" si="11"/>
        <v>0</v>
      </c>
      <c r="L55" s="34" t="e">
        <f t="shared" si="12"/>
        <v>#DIV/0!</v>
      </c>
      <c r="M55" s="31">
        <f t="shared" si="13"/>
        <v>1442.4</v>
      </c>
      <c r="N55" s="27">
        <f t="shared" si="14"/>
        <v>0</v>
      </c>
      <c r="O55" s="30" t="e">
        <f t="shared" si="15"/>
        <v>#DIV/0!</v>
      </c>
      <c r="P55" s="55"/>
      <c r="Q55" s="58"/>
    </row>
    <row r="56" spans="2:17" x14ac:dyDescent="0.3">
      <c r="B56" s="59"/>
      <c r="C56" s="60"/>
      <c r="D56" s="61"/>
      <c r="E56" s="62"/>
      <c r="F56" s="41">
        <f t="shared" si="8"/>
        <v>0</v>
      </c>
      <c r="G56" s="63"/>
      <c r="H56" s="36">
        <f t="shared" si="9"/>
        <v>0</v>
      </c>
      <c r="I56" s="64"/>
      <c r="J56" s="26">
        <f t="shared" si="10"/>
        <v>0</v>
      </c>
      <c r="K56" s="26">
        <f t="shared" si="11"/>
        <v>0</v>
      </c>
      <c r="L56" s="34" t="e">
        <f t="shared" si="12"/>
        <v>#DIV/0!</v>
      </c>
      <c r="M56" s="31">
        <f t="shared" si="13"/>
        <v>1442.4</v>
      </c>
      <c r="N56" s="27">
        <f t="shared" si="14"/>
        <v>0</v>
      </c>
      <c r="O56" s="30" t="e">
        <f t="shared" si="15"/>
        <v>#DIV/0!</v>
      </c>
      <c r="P56" s="65"/>
      <c r="Q56" s="66"/>
    </row>
    <row r="57" spans="2:17" x14ac:dyDescent="0.3">
      <c r="B57" s="25"/>
      <c r="C57" s="1"/>
      <c r="D57" s="4"/>
      <c r="E57" s="6"/>
      <c r="F57" s="41">
        <f t="shared" si="8"/>
        <v>0</v>
      </c>
      <c r="G57" s="38"/>
      <c r="H57" s="36">
        <f t="shared" si="9"/>
        <v>0</v>
      </c>
      <c r="I57" s="5"/>
      <c r="J57" s="26">
        <f t="shared" si="10"/>
        <v>0</v>
      </c>
      <c r="K57" s="26">
        <f t="shared" si="11"/>
        <v>0</v>
      </c>
      <c r="L57" s="34" t="e">
        <f t="shared" si="12"/>
        <v>#DIV/0!</v>
      </c>
      <c r="M57" s="31">
        <f t="shared" si="13"/>
        <v>1442.4</v>
      </c>
      <c r="N57" s="27">
        <f t="shared" si="14"/>
        <v>0</v>
      </c>
      <c r="O57" s="30" t="e">
        <f t="shared" si="15"/>
        <v>#DIV/0!</v>
      </c>
      <c r="P57" s="55"/>
      <c r="Q57" s="58"/>
    </row>
    <row r="58" spans="2:17" x14ac:dyDescent="0.3">
      <c r="B58" s="59"/>
      <c r="C58" s="60"/>
      <c r="D58" s="61"/>
      <c r="E58" s="62"/>
      <c r="F58" s="41">
        <f t="shared" si="8"/>
        <v>0</v>
      </c>
      <c r="G58" s="63"/>
      <c r="H58" s="36">
        <f t="shared" si="9"/>
        <v>0</v>
      </c>
      <c r="I58" s="64"/>
      <c r="J58" s="26">
        <f t="shared" si="10"/>
        <v>0</v>
      </c>
      <c r="K58" s="26">
        <f t="shared" si="11"/>
        <v>0</v>
      </c>
      <c r="L58" s="34" t="e">
        <f t="shared" si="12"/>
        <v>#DIV/0!</v>
      </c>
      <c r="M58" s="31">
        <f t="shared" si="13"/>
        <v>1442.4</v>
      </c>
      <c r="N58" s="27">
        <f t="shared" si="14"/>
        <v>0</v>
      </c>
      <c r="O58" s="30" t="e">
        <f t="shared" si="15"/>
        <v>#DIV/0!</v>
      </c>
      <c r="P58" s="65"/>
      <c r="Q58" s="66"/>
    </row>
    <row r="59" spans="2:17" x14ac:dyDescent="0.3">
      <c r="B59" s="25"/>
      <c r="C59" s="1"/>
      <c r="D59" s="4"/>
      <c r="E59" s="6"/>
      <c r="F59" s="41">
        <f t="shared" si="8"/>
        <v>0</v>
      </c>
      <c r="G59" s="38"/>
      <c r="H59" s="36">
        <f t="shared" si="9"/>
        <v>0</v>
      </c>
      <c r="I59" s="5"/>
      <c r="J59" s="26">
        <f t="shared" si="10"/>
        <v>0</v>
      </c>
      <c r="K59" s="26">
        <f t="shared" si="11"/>
        <v>0</v>
      </c>
      <c r="L59" s="34" t="e">
        <f t="shared" si="12"/>
        <v>#DIV/0!</v>
      </c>
      <c r="M59" s="31">
        <f t="shared" si="13"/>
        <v>1442.4</v>
      </c>
      <c r="N59" s="27">
        <f t="shared" si="14"/>
        <v>0</v>
      </c>
      <c r="O59" s="30" t="e">
        <f t="shared" si="15"/>
        <v>#DIV/0!</v>
      </c>
      <c r="P59" s="55"/>
      <c r="Q59" s="58"/>
    </row>
    <row r="60" spans="2:17" x14ac:dyDescent="0.3">
      <c r="B60" s="59"/>
      <c r="C60" s="60"/>
      <c r="D60" s="61"/>
      <c r="E60" s="62"/>
      <c r="F60" s="41">
        <f t="shared" si="8"/>
        <v>0</v>
      </c>
      <c r="G60" s="63"/>
      <c r="H60" s="36">
        <f t="shared" si="9"/>
        <v>0</v>
      </c>
      <c r="I60" s="64"/>
      <c r="J60" s="26">
        <f t="shared" si="10"/>
        <v>0</v>
      </c>
      <c r="K60" s="26">
        <f t="shared" si="11"/>
        <v>0</v>
      </c>
      <c r="L60" s="34" t="e">
        <f t="shared" si="12"/>
        <v>#DIV/0!</v>
      </c>
      <c r="M60" s="31">
        <f t="shared" si="13"/>
        <v>1442.4</v>
      </c>
      <c r="N60" s="27">
        <f t="shared" si="14"/>
        <v>0</v>
      </c>
      <c r="O60" s="30" t="e">
        <f t="shared" si="15"/>
        <v>#DIV/0!</v>
      </c>
      <c r="P60" s="65"/>
      <c r="Q60" s="66"/>
    </row>
    <row r="61" spans="2:17" x14ac:dyDescent="0.3">
      <c r="B61" s="25"/>
      <c r="C61" s="1"/>
      <c r="D61" s="4"/>
      <c r="E61" s="6"/>
      <c r="F61" s="41">
        <f t="shared" si="8"/>
        <v>0</v>
      </c>
      <c r="G61" s="38"/>
      <c r="H61" s="36">
        <f t="shared" si="9"/>
        <v>0</v>
      </c>
      <c r="I61" s="5"/>
      <c r="J61" s="26">
        <f t="shared" si="10"/>
        <v>0</v>
      </c>
      <c r="K61" s="26">
        <f t="shared" si="11"/>
        <v>0</v>
      </c>
      <c r="L61" s="34" t="e">
        <f t="shared" si="12"/>
        <v>#DIV/0!</v>
      </c>
      <c r="M61" s="31">
        <f t="shared" si="13"/>
        <v>1442.4</v>
      </c>
      <c r="N61" s="27">
        <f t="shared" si="14"/>
        <v>0</v>
      </c>
      <c r="O61" s="30" t="e">
        <f t="shared" si="15"/>
        <v>#DIV/0!</v>
      </c>
      <c r="P61" s="55"/>
      <c r="Q61" s="58"/>
    </row>
    <row r="62" spans="2:17" x14ac:dyDescent="0.3">
      <c r="B62" s="59"/>
      <c r="C62" s="60"/>
      <c r="D62" s="61"/>
      <c r="E62" s="62"/>
      <c r="F62" s="41">
        <f t="shared" si="8"/>
        <v>0</v>
      </c>
      <c r="G62" s="63"/>
      <c r="H62" s="36">
        <f t="shared" si="9"/>
        <v>0</v>
      </c>
      <c r="I62" s="64"/>
      <c r="J62" s="26">
        <f t="shared" si="10"/>
        <v>0</v>
      </c>
      <c r="K62" s="26">
        <f t="shared" si="11"/>
        <v>0</v>
      </c>
      <c r="L62" s="34" t="e">
        <f t="shared" si="12"/>
        <v>#DIV/0!</v>
      </c>
      <c r="M62" s="31">
        <f t="shared" si="13"/>
        <v>1442.4</v>
      </c>
      <c r="N62" s="27">
        <f t="shared" si="14"/>
        <v>0</v>
      </c>
      <c r="O62" s="30" t="e">
        <f t="shared" si="15"/>
        <v>#DIV/0!</v>
      </c>
      <c r="P62" s="65"/>
      <c r="Q62" s="66"/>
    </row>
    <row r="63" spans="2:17" x14ac:dyDescent="0.3">
      <c r="B63" s="25"/>
      <c r="C63" s="1"/>
      <c r="D63" s="4"/>
      <c r="E63" s="6"/>
      <c r="F63" s="41">
        <f t="shared" si="8"/>
        <v>0</v>
      </c>
      <c r="G63" s="38"/>
      <c r="H63" s="36">
        <f t="shared" si="9"/>
        <v>0</v>
      </c>
      <c r="I63" s="5"/>
      <c r="J63" s="26">
        <f t="shared" si="10"/>
        <v>0</v>
      </c>
      <c r="K63" s="26">
        <f t="shared" si="11"/>
        <v>0</v>
      </c>
      <c r="L63" s="34" t="e">
        <f t="shared" si="12"/>
        <v>#DIV/0!</v>
      </c>
      <c r="M63" s="31">
        <f t="shared" si="13"/>
        <v>1442.4</v>
      </c>
      <c r="N63" s="27">
        <f t="shared" si="14"/>
        <v>0</v>
      </c>
      <c r="O63" s="30" t="e">
        <f t="shared" si="15"/>
        <v>#DIV/0!</v>
      </c>
      <c r="P63" s="55"/>
      <c r="Q63" s="58"/>
    </row>
    <row r="64" spans="2:17" x14ac:dyDescent="0.3">
      <c r="B64" s="59"/>
      <c r="C64" s="60"/>
      <c r="D64" s="61"/>
      <c r="E64" s="62"/>
      <c r="F64" s="41">
        <f t="shared" si="8"/>
        <v>0</v>
      </c>
      <c r="G64" s="63"/>
      <c r="H64" s="36">
        <f t="shared" si="9"/>
        <v>0</v>
      </c>
      <c r="I64" s="64"/>
      <c r="J64" s="26">
        <f t="shared" si="10"/>
        <v>0</v>
      </c>
      <c r="K64" s="26">
        <f t="shared" si="11"/>
        <v>0</v>
      </c>
      <c r="L64" s="34" t="e">
        <f t="shared" si="12"/>
        <v>#DIV/0!</v>
      </c>
      <c r="M64" s="31">
        <f t="shared" si="13"/>
        <v>1442.4</v>
      </c>
      <c r="N64" s="27">
        <f t="shared" si="14"/>
        <v>0</v>
      </c>
      <c r="O64" s="30" t="e">
        <f t="shared" si="15"/>
        <v>#DIV/0!</v>
      </c>
      <c r="P64" s="65"/>
      <c r="Q64" s="66"/>
    </row>
    <row r="65" spans="2:17" x14ac:dyDescent="0.3">
      <c r="B65" s="25"/>
      <c r="C65" s="1"/>
      <c r="D65" s="4"/>
      <c r="E65" s="6"/>
      <c r="F65" s="41">
        <f t="shared" si="8"/>
        <v>0</v>
      </c>
      <c r="G65" s="38"/>
      <c r="H65" s="36">
        <f t="shared" si="9"/>
        <v>0</v>
      </c>
      <c r="I65" s="5"/>
      <c r="J65" s="26">
        <f t="shared" si="10"/>
        <v>0</v>
      </c>
      <c r="K65" s="26">
        <f t="shared" si="11"/>
        <v>0</v>
      </c>
      <c r="L65" s="34" t="e">
        <f t="shared" si="12"/>
        <v>#DIV/0!</v>
      </c>
      <c r="M65" s="31">
        <f t="shared" si="13"/>
        <v>1442.4</v>
      </c>
      <c r="N65" s="27">
        <f t="shared" si="14"/>
        <v>0</v>
      </c>
      <c r="O65" s="30" t="e">
        <f t="shared" si="15"/>
        <v>#DIV/0!</v>
      </c>
      <c r="P65" s="55"/>
      <c r="Q65" s="58"/>
    </row>
    <row r="66" spans="2:17" x14ac:dyDescent="0.3">
      <c r="B66" s="59"/>
      <c r="C66" s="60"/>
      <c r="D66" s="61"/>
      <c r="E66" s="62"/>
      <c r="F66" s="41">
        <f t="shared" si="8"/>
        <v>0</v>
      </c>
      <c r="G66" s="63"/>
      <c r="H66" s="36">
        <f t="shared" si="9"/>
        <v>0</v>
      </c>
      <c r="I66" s="64"/>
      <c r="J66" s="26">
        <f t="shared" si="10"/>
        <v>0</v>
      </c>
      <c r="K66" s="26">
        <f t="shared" si="11"/>
        <v>0</v>
      </c>
      <c r="L66" s="34" t="e">
        <f t="shared" si="12"/>
        <v>#DIV/0!</v>
      </c>
      <c r="M66" s="31">
        <f t="shared" si="13"/>
        <v>1442.4</v>
      </c>
      <c r="N66" s="27">
        <f t="shared" si="14"/>
        <v>0</v>
      </c>
      <c r="O66" s="30" t="e">
        <f t="shared" si="15"/>
        <v>#DIV/0!</v>
      </c>
      <c r="P66" s="65"/>
      <c r="Q66" s="66"/>
    </row>
    <row r="67" spans="2:17" x14ac:dyDescent="0.3">
      <c r="B67" s="25"/>
      <c r="C67" s="1"/>
      <c r="D67" s="4"/>
      <c r="E67" s="6"/>
      <c r="F67" s="41">
        <f t="shared" si="8"/>
        <v>0</v>
      </c>
      <c r="G67" s="38"/>
      <c r="H67" s="36">
        <f t="shared" si="9"/>
        <v>0</v>
      </c>
      <c r="I67" s="5"/>
      <c r="J67" s="26">
        <f t="shared" si="10"/>
        <v>0</v>
      </c>
      <c r="K67" s="26">
        <f t="shared" si="11"/>
        <v>0</v>
      </c>
      <c r="L67" s="34" t="e">
        <f t="shared" si="12"/>
        <v>#DIV/0!</v>
      </c>
      <c r="M67" s="31">
        <f t="shared" si="13"/>
        <v>1442.4</v>
      </c>
      <c r="N67" s="27">
        <f t="shared" si="14"/>
        <v>0</v>
      </c>
      <c r="O67" s="30" t="e">
        <f t="shared" si="15"/>
        <v>#DIV/0!</v>
      </c>
      <c r="P67" s="55"/>
      <c r="Q67" s="58"/>
    </row>
    <row r="68" spans="2:17" x14ac:dyDescent="0.3">
      <c r="B68" s="59"/>
      <c r="C68" s="60"/>
      <c r="D68" s="61"/>
      <c r="E68" s="62"/>
      <c r="F68" s="41">
        <f t="shared" si="8"/>
        <v>0</v>
      </c>
      <c r="G68" s="63"/>
      <c r="H68" s="36">
        <f t="shared" si="9"/>
        <v>0</v>
      </c>
      <c r="I68" s="64"/>
      <c r="J68" s="26">
        <f t="shared" si="10"/>
        <v>0</v>
      </c>
      <c r="K68" s="26">
        <f t="shared" si="11"/>
        <v>0</v>
      </c>
      <c r="L68" s="34" t="e">
        <f t="shared" si="12"/>
        <v>#DIV/0!</v>
      </c>
      <c r="M68" s="31">
        <f t="shared" si="13"/>
        <v>1442.4</v>
      </c>
      <c r="N68" s="27">
        <f t="shared" si="14"/>
        <v>0</v>
      </c>
      <c r="O68" s="30" t="e">
        <f t="shared" si="15"/>
        <v>#DIV/0!</v>
      </c>
      <c r="P68" s="65"/>
      <c r="Q68" s="66"/>
    </row>
    <row r="69" spans="2:17" x14ac:dyDescent="0.3">
      <c r="B69" s="59"/>
      <c r="C69" s="60"/>
      <c r="D69" s="61"/>
      <c r="E69" s="62"/>
      <c r="F69" s="41">
        <f t="shared" si="8"/>
        <v>0</v>
      </c>
      <c r="G69" s="63"/>
      <c r="H69" s="36">
        <f t="shared" si="9"/>
        <v>0</v>
      </c>
      <c r="I69" s="64"/>
      <c r="J69" s="26">
        <f t="shared" si="10"/>
        <v>0</v>
      </c>
      <c r="K69" s="26">
        <f t="shared" si="11"/>
        <v>0</v>
      </c>
      <c r="L69" s="34" t="e">
        <f t="shared" si="12"/>
        <v>#DIV/0!</v>
      </c>
      <c r="M69" s="31">
        <f t="shared" si="13"/>
        <v>1442.4</v>
      </c>
      <c r="N69" s="27">
        <f t="shared" si="14"/>
        <v>0</v>
      </c>
      <c r="O69" s="30" t="e">
        <f t="shared" si="15"/>
        <v>#DIV/0!</v>
      </c>
      <c r="P69" s="65"/>
      <c r="Q69" s="66"/>
    </row>
    <row r="70" spans="2:17" x14ac:dyDescent="0.3">
      <c r="B70" s="25"/>
      <c r="C70" s="1"/>
      <c r="D70" s="4"/>
      <c r="E70" s="6"/>
      <c r="F70" s="41">
        <f t="shared" si="8"/>
        <v>0</v>
      </c>
      <c r="G70" s="38"/>
      <c r="H70" s="36">
        <f t="shared" si="9"/>
        <v>0</v>
      </c>
      <c r="I70" s="5"/>
      <c r="J70" s="26">
        <f t="shared" si="10"/>
        <v>0</v>
      </c>
      <c r="K70" s="26">
        <f t="shared" si="11"/>
        <v>0</v>
      </c>
      <c r="L70" s="34" t="e">
        <f t="shared" si="12"/>
        <v>#DIV/0!</v>
      </c>
      <c r="M70" s="31">
        <f t="shared" si="13"/>
        <v>1442.4</v>
      </c>
      <c r="N70" s="27">
        <f t="shared" si="14"/>
        <v>0</v>
      </c>
      <c r="O70" s="30" t="e">
        <f t="shared" si="15"/>
        <v>#DIV/0!</v>
      </c>
      <c r="P70" s="55"/>
      <c r="Q70" s="58"/>
    </row>
    <row r="71" spans="2:17" x14ac:dyDescent="0.3">
      <c r="B71" s="59"/>
      <c r="C71" s="60"/>
      <c r="D71" s="61"/>
      <c r="E71" s="62"/>
      <c r="F71" s="41">
        <f t="shared" si="8"/>
        <v>0</v>
      </c>
      <c r="G71" s="63"/>
      <c r="H71" s="36">
        <f t="shared" si="9"/>
        <v>0</v>
      </c>
      <c r="I71" s="64"/>
      <c r="J71" s="26">
        <f t="shared" si="10"/>
        <v>0</v>
      </c>
      <c r="K71" s="26">
        <f t="shared" si="11"/>
        <v>0</v>
      </c>
      <c r="L71" s="34" t="e">
        <f t="shared" si="12"/>
        <v>#DIV/0!</v>
      </c>
      <c r="M71" s="31">
        <f t="shared" si="13"/>
        <v>1442.4</v>
      </c>
      <c r="N71" s="27">
        <f t="shared" si="14"/>
        <v>0</v>
      </c>
      <c r="O71" s="30" t="e">
        <f t="shared" si="15"/>
        <v>#DIV/0!</v>
      </c>
      <c r="P71" s="65"/>
      <c r="Q71" s="66"/>
    </row>
    <row r="72" spans="2:17" x14ac:dyDescent="0.3">
      <c r="B72" s="25"/>
      <c r="C72" s="1"/>
      <c r="D72" s="4"/>
      <c r="E72" s="6"/>
      <c r="F72" s="41">
        <f t="shared" si="8"/>
        <v>0</v>
      </c>
      <c r="G72" s="38"/>
      <c r="H72" s="36">
        <f t="shared" si="9"/>
        <v>0</v>
      </c>
      <c r="I72" s="5"/>
      <c r="J72" s="26">
        <f t="shared" si="10"/>
        <v>0</v>
      </c>
      <c r="K72" s="26">
        <f t="shared" si="11"/>
        <v>0</v>
      </c>
      <c r="L72" s="34" t="e">
        <f t="shared" si="12"/>
        <v>#DIV/0!</v>
      </c>
      <c r="M72" s="31">
        <f t="shared" si="13"/>
        <v>1442.4</v>
      </c>
      <c r="N72" s="27">
        <f t="shared" si="14"/>
        <v>0</v>
      </c>
      <c r="O72" s="30" t="e">
        <f t="shared" si="15"/>
        <v>#DIV/0!</v>
      </c>
      <c r="P72" s="55"/>
      <c r="Q72" s="58"/>
    </row>
    <row r="73" spans="2:17" x14ac:dyDescent="0.3">
      <c r="B73" s="59"/>
      <c r="C73" s="60"/>
      <c r="D73" s="61"/>
      <c r="E73" s="62"/>
      <c r="F73" s="41">
        <f t="shared" si="8"/>
        <v>0</v>
      </c>
      <c r="G73" s="63"/>
      <c r="H73" s="36">
        <f t="shared" si="9"/>
        <v>0</v>
      </c>
      <c r="I73" s="64"/>
      <c r="J73" s="26">
        <f t="shared" si="10"/>
        <v>0</v>
      </c>
      <c r="K73" s="26">
        <f t="shared" si="11"/>
        <v>0</v>
      </c>
      <c r="L73" s="34" t="e">
        <f t="shared" si="12"/>
        <v>#DIV/0!</v>
      </c>
      <c r="M73" s="31">
        <f t="shared" si="13"/>
        <v>1442.4</v>
      </c>
      <c r="N73" s="27">
        <f t="shared" si="14"/>
        <v>0</v>
      </c>
      <c r="O73" s="30" t="e">
        <f t="shared" si="15"/>
        <v>#DIV/0!</v>
      </c>
      <c r="P73" s="65"/>
      <c r="Q73" s="66"/>
    </row>
    <row r="74" spans="2:17" x14ac:dyDescent="0.3">
      <c r="B74" s="25"/>
      <c r="C74" s="1"/>
      <c r="D74" s="4"/>
      <c r="E74" s="6"/>
      <c r="F74" s="41">
        <f t="shared" si="8"/>
        <v>0</v>
      </c>
      <c r="G74" s="38"/>
      <c r="H74" s="36">
        <f t="shared" si="9"/>
        <v>0</v>
      </c>
      <c r="I74" s="5"/>
      <c r="J74" s="26">
        <f t="shared" si="10"/>
        <v>0</v>
      </c>
      <c r="K74" s="26">
        <f t="shared" si="11"/>
        <v>0</v>
      </c>
      <c r="L74" s="34" t="e">
        <f t="shared" si="12"/>
        <v>#DIV/0!</v>
      </c>
      <c r="M74" s="31">
        <f t="shared" si="13"/>
        <v>1442.4</v>
      </c>
      <c r="N74" s="27">
        <f t="shared" si="14"/>
        <v>0</v>
      </c>
      <c r="O74" s="30" t="e">
        <f t="shared" si="15"/>
        <v>#DIV/0!</v>
      </c>
      <c r="P74" s="55"/>
      <c r="Q74" s="58"/>
    </row>
    <row r="75" spans="2:17" x14ac:dyDescent="0.3">
      <c r="B75" s="59"/>
      <c r="C75" s="60"/>
      <c r="D75" s="61"/>
      <c r="E75" s="62"/>
      <c r="F75" s="41">
        <f t="shared" si="8"/>
        <v>0</v>
      </c>
      <c r="G75" s="63"/>
      <c r="H75" s="36">
        <f t="shared" si="9"/>
        <v>0</v>
      </c>
      <c r="I75" s="64"/>
      <c r="J75" s="26">
        <f t="shared" si="10"/>
        <v>0</v>
      </c>
      <c r="K75" s="26">
        <f t="shared" si="11"/>
        <v>0</v>
      </c>
      <c r="L75" s="34" t="e">
        <f t="shared" si="12"/>
        <v>#DIV/0!</v>
      </c>
      <c r="M75" s="31">
        <f t="shared" si="13"/>
        <v>1442.4</v>
      </c>
      <c r="N75" s="27">
        <f t="shared" si="14"/>
        <v>0</v>
      </c>
      <c r="O75" s="30" t="e">
        <f t="shared" si="15"/>
        <v>#DIV/0!</v>
      </c>
      <c r="P75" s="65"/>
      <c r="Q75" s="66"/>
    </row>
  </sheetData>
  <sortState xmlns:xlrd2="http://schemas.microsoft.com/office/spreadsheetml/2017/richdata2" ref="B7:L24">
    <sortCondition ref="B7:B24"/>
  </sortState>
  <mergeCells count="7">
    <mergeCell ref="B5:B6"/>
    <mergeCell ref="D5:F5"/>
    <mergeCell ref="G5:H5"/>
    <mergeCell ref="I5:O5"/>
    <mergeCell ref="C2:L3"/>
    <mergeCell ref="C5:C6"/>
    <mergeCell ref="N4:O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Jinwoo Cheon</dc:creator>
  <cp:lastModifiedBy>Jinwoo Cheon</cp:lastModifiedBy>
  <cp:lastPrinted>2019-12-25T14:41:31Z</cp:lastPrinted>
  <dcterms:created xsi:type="dcterms:W3CDTF">2019-12-23T14:32:36Z</dcterms:created>
  <dcterms:modified xsi:type="dcterms:W3CDTF">2020-01-18T15:51:52Z</dcterms:modified>
</cp:coreProperties>
</file>