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바탕화면\새 폴더\"/>
    </mc:Choice>
  </mc:AlternateContent>
  <xr:revisionPtr revIDLastSave="0" documentId="8_{CD68ADA2-0A71-4C4F-80FC-41F9DE796349}" xr6:coauthVersionLast="36" xr6:coauthVersionMax="36" xr10:uidLastSave="{00000000-0000-0000-0000-000000000000}"/>
  <bookViews>
    <workbookView xWindow="0" yWindow="0" windowWidth="28800" windowHeight="12180" xr2:uid="{DFC565C7-63F4-44A5-97B2-6AE47B7768E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3" i="1" l="1"/>
  <c r="F33" i="1"/>
  <c r="E33" i="1"/>
  <c r="G32" i="1"/>
  <c r="F32" i="1"/>
  <c r="E32" i="1"/>
  <c r="G31" i="1"/>
  <c r="F31" i="1"/>
  <c r="E31" i="1"/>
  <c r="G29" i="1"/>
  <c r="F29" i="1"/>
  <c r="E29" i="1"/>
  <c r="G30" i="1"/>
  <c r="F30" i="1"/>
  <c r="E30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6" i="1"/>
  <c r="F16" i="1"/>
  <c r="E16" i="1"/>
  <c r="G17" i="1"/>
  <c r="F17" i="1"/>
  <c r="E17" i="1"/>
  <c r="G15" i="1"/>
  <c r="F15" i="1"/>
  <c r="E15" i="1"/>
  <c r="G14" i="1"/>
  <c r="F14" i="1"/>
  <c r="E14" i="1"/>
  <c r="G13" i="1"/>
  <c r="F13" i="1"/>
  <c r="E13" i="1"/>
  <c r="G12" i="1"/>
  <c r="F12" i="1"/>
  <c r="E12" i="1"/>
  <c r="E11" i="1"/>
  <c r="F11" i="1"/>
  <c r="G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G3" i="1"/>
  <c r="F3" i="1"/>
  <c r="E3" i="1"/>
  <c r="G2" i="1"/>
  <c r="F2" i="1"/>
  <c r="E2" i="1"/>
</calcChain>
</file>

<file path=xl/sharedStrings.xml><?xml version="1.0" encoding="utf-8"?>
<sst xmlns="http://schemas.openxmlformats.org/spreadsheetml/2006/main" count="38" uniqueCount="38">
  <si>
    <t>1단계횟수</t>
    <phoneticPr fontId="1" type="noConversion"/>
  </si>
  <si>
    <t>2단계횟수</t>
    <phoneticPr fontId="1" type="noConversion"/>
  </si>
  <si>
    <t>3단계횟수</t>
    <phoneticPr fontId="1" type="noConversion"/>
  </si>
  <si>
    <t>강화탄</t>
    <phoneticPr fontId="1" type="noConversion"/>
  </si>
  <si>
    <t>빙결탄</t>
    <phoneticPr fontId="1" type="noConversion"/>
  </si>
  <si>
    <t>게틀링(홀딩)</t>
    <phoneticPr fontId="1" type="noConversion"/>
  </si>
  <si>
    <t>게틀링(조준)</t>
    <phoneticPr fontId="1" type="noConversion"/>
  </si>
  <si>
    <t>산탄(발화)</t>
    <phoneticPr fontId="1" type="noConversion"/>
  </si>
  <si>
    <t>산탄(섬멸)</t>
    <phoneticPr fontId="1" type="noConversion"/>
  </si>
  <si>
    <t>곡사포(불꽃)</t>
    <phoneticPr fontId="1" type="noConversion"/>
  </si>
  <si>
    <t>곡사포(섬광)</t>
    <phoneticPr fontId="1" type="noConversion"/>
  </si>
  <si>
    <t>네이팜(연쇄)</t>
    <phoneticPr fontId="1" type="noConversion"/>
  </si>
  <si>
    <t>네이팜(춤추)</t>
    <phoneticPr fontId="1" type="noConversion"/>
  </si>
  <si>
    <t>다연장(거대)</t>
    <phoneticPr fontId="1" type="noConversion"/>
  </si>
  <si>
    <t>다연장(화염)</t>
    <phoneticPr fontId="1" type="noConversion"/>
  </si>
  <si>
    <t>화방(화력/불태)</t>
    <phoneticPr fontId="1" type="noConversion"/>
  </si>
  <si>
    <t>화방(화력/푸불)</t>
    <phoneticPr fontId="1" type="noConversion"/>
  </si>
  <si>
    <t>화방(급소/불태)</t>
    <phoneticPr fontId="1" type="noConversion"/>
  </si>
  <si>
    <t>화방(급소/푸불)</t>
    <phoneticPr fontId="1" type="noConversion"/>
  </si>
  <si>
    <t>휘두르기</t>
    <phoneticPr fontId="1" type="noConversion"/>
  </si>
  <si>
    <t>공폭(빠른/무자비)</t>
    <phoneticPr fontId="1" type="noConversion"/>
  </si>
  <si>
    <t>공폭(빠른/핵)</t>
    <phoneticPr fontId="1" type="noConversion"/>
  </si>
  <si>
    <t>공폭(약점/무자비)</t>
    <phoneticPr fontId="1" type="noConversion"/>
  </si>
  <si>
    <t>공폭(약점/핵)</t>
    <phoneticPr fontId="1" type="noConversion"/>
  </si>
  <si>
    <t>점프포격</t>
    <phoneticPr fontId="1" type="noConversion"/>
  </si>
  <si>
    <t>플라즈마</t>
    <phoneticPr fontId="1" type="noConversion"/>
  </si>
  <si>
    <t>중폭(쓸어담기)</t>
    <phoneticPr fontId="1" type="noConversion"/>
  </si>
  <si>
    <t>중폭(행성중력)</t>
    <phoneticPr fontId="1" type="noConversion"/>
  </si>
  <si>
    <t>전포(화력/춤추)</t>
    <phoneticPr fontId="1" type="noConversion"/>
  </si>
  <si>
    <t>전포(화력/집중)</t>
    <phoneticPr fontId="1" type="noConversion"/>
  </si>
  <si>
    <t>전포(넓은/춤추)</t>
    <phoneticPr fontId="1" type="noConversion"/>
  </si>
  <si>
    <t>전포(넓은/집중)</t>
    <phoneticPr fontId="1" type="noConversion"/>
  </si>
  <si>
    <t>미폭(EMP)</t>
    <phoneticPr fontId="1" type="noConversion"/>
  </si>
  <si>
    <t>미폭(원자)</t>
    <phoneticPr fontId="1" type="noConversion"/>
  </si>
  <si>
    <t>포탑(개수)</t>
    <phoneticPr fontId="1" type="noConversion"/>
  </si>
  <si>
    <t>1단계시간(초)</t>
    <phoneticPr fontId="1" type="noConversion"/>
  </si>
  <si>
    <t>2단계시간(초)</t>
    <phoneticPr fontId="1" type="noConversion"/>
  </si>
  <si>
    <t>3단계시간(초)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</si>
</sst>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DB62-C887-4836-AF6E-67AB517A0BC4}">
  <dimension ref="A1:G33"/>
  <sheetViews>
    <sheetView tabSelected="1" workbookViewId="0">
      <selection activeCell="D34" sqref="D34"/>
    </sheetView>
  </sheetViews>
  <sheetFormatPr defaultRowHeight="16.5" x14ac:dyDescent="0.3"/>
  <cols>
    <col min="1" max="1" width="16" customWidth="1"/>
    <col min="5" max="7" width="12" customWidth="1"/>
  </cols>
  <sheetData>
    <row r="1" spans="1:7" x14ac:dyDescent="0.3">
      <c r="B1" s="2" t="s">
        <v>0</v>
      </c>
      <c r="C1" s="2" t="s">
        <v>1</v>
      </c>
      <c r="D1" s="2" t="s">
        <v>2</v>
      </c>
      <c r="E1" s="2" t="s">
        <v>35</v>
      </c>
      <c r="F1" s="2" t="s">
        <v>36</v>
      </c>
      <c r="G1" s="2" t="s">
        <v>37</v>
      </c>
    </row>
    <row r="2" spans="1:7" x14ac:dyDescent="0.3">
      <c r="A2" s="1" t="s">
        <v>3</v>
      </c>
      <c r="B2">
        <v>25</v>
      </c>
      <c r="C2">
        <v>44</v>
      </c>
      <c r="D2">
        <v>63</v>
      </c>
      <c r="E2">
        <f>25*6.3</f>
        <v>157.5</v>
      </c>
      <c r="F2">
        <f>44*6.3</f>
        <v>277.2</v>
      </c>
      <c r="G2">
        <f>63*6.3</f>
        <v>396.9</v>
      </c>
    </row>
    <row r="3" spans="1:7" x14ac:dyDescent="0.3">
      <c r="A3" s="1" t="s">
        <v>4</v>
      </c>
      <c r="B3">
        <v>34</v>
      </c>
      <c r="C3">
        <v>61</v>
      </c>
      <c r="D3">
        <v>87</v>
      </c>
      <c r="E3">
        <f>34*7</f>
        <v>238</v>
      </c>
      <c r="F3">
        <f>61*7</f>
        <v>427</v>
      </c>
      <c r="G3">
        <f>87*7</f>
        <v>609</v>
      </c>
    </row>
    <row r="4" spans="1:7" x14ac:dyDescent="0.3">
      <c r="A4" s="1" t="s">
        <v>5</v>
      </c>
      <c r="B4">
        <v>7</v>
      </c>
      <c r="C4">
        <v>12</v>
      </c>
      <c r="D4">
        <v>16</v>
      </c>
      <c r="E4">
        <f>7*20.7</f>
        <v>144.9</v>
      </c>
      <c r="F4">
        <f>12*20.7</f>
        <v>248.39999999999998</v>
      </c>
      <c r="G4">
        <f>16*20.7</f>
        <v>331.2</v>
      </c>
    </row>
    <row r="5" spans="1:7" x14ac:dyDescent="0.3">
      <c r="A5" s="1" t="s">
        <v>6</v>
      </c>
      <c r="B5">
        <v>9</v>
      </c>
      <c r="C5">
        <v>15</v>
      </c>
      <c r="D5">
        <v>21</v>
      </c>
      <c r="E5">
        <f>9*19.8</f>
        <v>178.20000000000002</v>
      </c>
      <c r="F5">
        <f>15*19.8</f>
        <v>297</v>
      </c>
      <c r="G5">
        <f>21*19.8</f>
        <v>415.8</v>
      </c>
    </row>
    <row r="6" spans="1:7" x14ac:dyDescent="0.3">
      <c r="A6" s="1" t="s">
        <v>7</v>
      </c>
      <c r="B6">
        <v>21</v>
      </c>
      <c r="C6">
        <v>35</v>
      </c>
      <c r="D6">
        <v>50</v>
      </c>
      <c r="E6">
        <f>21*9.3</f>
        <v>195.3</v>
      </c>
      <c r="F6">
        <f>35*9.3</f>
        <v>325.5</v>
      </c>
      <c r="G6">
        <f>50*9.3</f>
        <v>465.00000000000006</v>
      </c>
    </row>
    <row r="7" spans="1:7" x14ac:dyDescent="0.3">
      <c r="A7" s="1" t="s">
        <v>8</v>
      </c>
      <c r="B7">
        <v>13</v>
      </c>
      <c r="C7">
        <v>22</v>
      </c>
      <c r="D7">
        <v>32</v>
      </c>
      <c r="E7">
        <f>13*9.5</f>
        <v>123.5</v>
      </c>
      <c r="F7">
        <f>22*9.5</f>
        <v>209</v>
      </c>
      <c r="G7">
        <f>32*9.5</f>
        <v>304</v>
      </c>
    </row>
    <row r="8" spans="1:7" x14ac:dyDescent="0.3">
      <c r="A8" s="1" t="s">
        <v>9</v>
      </c>
      <c r="B8">
        <v>11</v>
      </c>
      <c r="C8">
        <v>18</v>
      </c>
      <c r="D8">
        <v>26</v>
      </c>
      <c r="E8">
        <f>11*13.4</f>
        <v>147.4</v>
      </c>
      <c r="F8">
        <f>18*13.4</f>
        <v>241.20000000000002</v>
      </c>
      <c r="G8">
        <f>26*13.4</f>
        <v>348.40000000000003</v>
      </c>
    </row>
    <row r="9" spans="1:7" x14ac:dyDescent="0.3">
      <c r="A9" s="1" t="s">
        <v>10</v>
      </c>
      <c r="B9">
        <v>10</v>
      </c>
      <c r="C9">
        <v>16</v>
      </c>
      <c r="D9">
        <v>23</v>
      </c>
      <c r="E9">
        <f>10*14.3</f>
        <v>143</v>
      </c>
      <c r="F9">
        <f>16*14.3</f>
        <v>228.8</v>
      </c>
      <c r="G9">
        <f>23*14.3</f>
        <v>328.90000000000003</v>
      </c>
    </row>
    <row r="10" spans="1:7" x14ac:dyDescent="0.3">
      <c r="A10" s="1" t="s">
        <v>11</v>
      </c>
      <c r="B10">
        <v>5</v>
      </c>
      <c r="C10">
        <v>9</v>
      </c>
      <c r="D10">
        <v>12</v>
      </c>
      <c r="E10">
        <f>5*22.3</f>
        <v>111.5</v>
      </c>
      <c r="F10">
        <f>9*22.3</f>
        <v>200.70000000000002</v>
      </c>
      <c r="G10">
        <f>12*22.3</f>
        <v>267.60000000000002</v>
      </c>
    </row>
    <row r="11" spans="1:7" x14ac:dyDescent="0.3">
      <c r="A11" s="1" t="s">
        <v>12</v>
      </c>
      <c r="B11">
        <v>12</v>
      </c>
      <c r="C11">
        <v>21</v>
      </c>
      <c r="D11">
        <v>30</v>
      </c>
      <c r="E11">
        <f>12*20</f>
        <v>240</v>
      </c>
      <c r="F11">
        <f>21*20</f>
        <v>420</v>
      </c>
      <c r="G11">
        <f>30*20</f>
        <v>600</v>
      </c>
    </row>
    <row r="12" spans="1:7" x14ac:dyDescent="0.3">
      <c r="A12" s="1" t="s">
        <v>13</v>
      </c>
      <c r="B12">
        <v>8</v>
      </c>
      <c r="C12">
        <v>13</v>
      </c>
      <c r="D12">
        <v>18</v>
      </c>
      <c r="E12">
        <f>B12*15.5</f>
        <v>124</v>
      </c>
      <c r="F12">
        <f>C12*15.5</f>
        <v>201.5</v>
      </c>
      <c r="G12">
        <f>D12*15.5</f>
        <v>279</v>
      </c>
    </row>
    <row r="13" spans="1:7" x14ac:dyDescent="0.3">
      <c r="A13" s="1" t="s">
        <v>14</v>
      </c>
      <c r="B13">
        <v>8</v>
      </c>
      <c r="C13">
        <v>13</v>
      </c>
      <c r="D13">
        <v>18</v>
      </c>
      <c r="E13">
        <f>B13*15.5</f>
        <v>124</v>
      </c>
      <c r="F13">
        <f>C13*15.5</f>
        <v>201.5</v>
      </c>
      <c r="G13">
        <f>D13*15.5</f>
        <v>279</v>
      </c>
    </row>
    <row r="14" spans="1:7" x14ac:dyDescent="0.3">
      <c r="A14" s="1" t="s">
        <v>15</v>
      </c>
      <c r="B14">
        <v>3</v>
      </c>
      <c r="C14">
        <v>5</v>
      </c>
      <c r="D14">
        <v>7</v>
      </c>
      <c r="E14">
        <f>B14*29.1</f>
        <v>87.300000000000011</v>
      </c>
      <c r="F14">
        <f>C14*29.1</f>
        <v>145.5</v>
      </c>
      <c r="G14">
        <f>D14*29.1</f>
        <v>203.70000000000002</v>
      </c>
    </row>
    <row r="15" spans="1:7" x14ac:dyDescent="0.3">
      <c r="A15" s="1" t="s">
        <v>16</v>
      </c>
      <c r="B15">
        <v>3</v>
      </c>
      <c r="C15">
        <v>4</v>
      </c>
      <c r="D15">
        <v>6</v>
      </c>
      <c r="E15">
        <f>B15*27.1</f>
        <v>81.300000000000011</v>
      </c>
      <c r="F15">
        <f>C15*27.1</f>
        <v>108.4</v>
      </c>
      <c r="G15">
        <f>D15*27.1</f>
        <v>162.60000000000002</v>
      </c>
    </row>
    <row r="16" spans="1:7" x14ac:dyDescent="0.3">
      <c r="A16" s="1" t="s">
        <v>17</v>
      </c>
      <c r="B16">
        <v>5</v>
      </c>
      <c r="C16">
        <v>9</v>
      </c>
      <c r="D16">
        <v>13</v>
      </c>
      <c r="E16">
        <f>B16*29.1</f>
        <v>145.5</v>
      </c>
      <c r="F16">
        <f>C16*29.1</f>
        <v>261.90000000000003</v>
      </c>
      <c r="G16">
        <f>D16*29.1</f>
        <v>378.3</v>
      </c>
    </row>
    <row r="17" spans="1:7" x14ac:dyDescent="0.3">
      <c r="A17" s="1" t="s">
        <v>18</v>
      </c>
      <c r="B17">
        <v>5</v>
      </c>
      <c r="C17">
        <v>8</v>
      </c>
      <c r="D17">
        <v>11</v>
      </c>
      <c r="E17">
        <f>B17*27.1</f>
        <v>135.5</v>
      </c>
      <c r="F17">
        <f>C17*27.1</f>
        <v>216.8</v>
      </c>
      <c r="G17">
        <f>D17*27.1</f>
        <v>298.10000000000002</v>
      </c>
    </row>
    <row r="18" spans="1:7" x14ac:dyDescent="0.3">
      <c r="A18" s="1" t="s">
        <v>19</v>
      </c>
      <c r="B18">
        <v>10</v>
      </c>
      <c r="C18">
        <v>17</v>
      </c>
      <c r="D18">
        <v>25</v>
      </c>
      <c r="E18">
        <f>B18*25</f>
        <v>250</v>
      </c>
      <c r="F18">
        <f>C18*25</f>
        <v>425</v>
      </c>
      <c r="G18">
        <f>D18*25</f>
        <v>625</v>
      </c>
    </row>
    <row r="19" spans="1:7" x14ac:dyDescent="0.3">
      <c r="A19" s="1" t="s">
        <v>20</v>
      </c>
      <c r="B19">
        <v>5</v>
      </c>
      <c r="C19">
        <v>9</v>
      </c>
      <c r="D19">
        <v>12</v>
      </c>
      <c r="E19">
        <f>B19*22.1</f>
        <v>110.5</v>
      </c>
      <c r="F19">
        <f>C19*22.1</f>
        <v>198.9</v>
      </c>
      <c r="G19">
        <f>D19*22.1</f>
        <v>265.20000000000005</v>
      </c>
    </row>
    <row r="20" spans="1:7" x14ac:dyDescent="0.3">
      <c r="A20" s="1" t="s">
        <v>21</v>
      </c>
      <c r="B20">
        <v>5</v>
      </c>
      <c r="C20">
        <v>8</v>
      </c>
      <c r="D20">
        <v>12</v>
      </c>
      <c r="E20">
        <f>B20*21.7</f>
        <v>108.5</v>
      </c>
      <c r="F20">
        <f>C20*21.7</f>
        <v>173.6</v>
      </c>
      <c r="G20">
        <f>D20*21.7</f>
        <v>260.39999999999998</v>
      </c>
    </row>
    <row r="21" spans="1:7" x14ac:dyDescent="0.3">
      <c r="A21" s="1" t="s">
        <v>22</v>
      </c>
      <c r="B21">
        <v>5</v>
      </c>
      <c r="C21">
        <v>9</v>
      </c>
      <c r="D21">
        <v>12</v>
      </c>
      <c r="E21">
        <f>B21*22.7</f>
        <v>113.5</v>
      </c>
      <c r="F21">
        <f>C21*22.7</f>
        <v>204.29999999999998</v>
      </c>
      <c r="G21">
        <f>D21*22.7</f>
        <v>272.39999999999998</v>
      </c>
    </row>
    <row r="22" spans="1:7" x14ac:dyDescent="0.3">
      <c r="A22" s="1" t="s">
        <v>23</v>
      </c>
      <c r="B22">
        <v>5</v>
      </c>
      <c r="C22">
        <v>8</v>
      </c>
      <c r="D22">
        <v>12</v>
      </c>
      <c r="E22">
        <f>B22*22.3</f>
        <v>111.5</v>
      </c>
      <c r="F22">
        <f>C22*22.3</f>
        <v>178.4</v>
      </c>
      <c r="G22">
        <f>D22*22.3</f>
        <v>267.60000000000002</v>
      </c>
    </row>
    <row r="23" spans="1:7" x14ac:dyDescent="0.3">
      <c r="A23" s="1" t="s">
        <v>24</v>
      </c>
      <c r="B23">
        <v>10</v>
      </c>
      <c r="C23">
        <v>18</v>
      </c>
      <c r="D23">
        <v>25</v>
      </c>
      <c r="E23">
        <f>B23*20</f>
        <v>200</v>
      </c>
      <c r="F23">
        <f>C23*20</f>
        <v>360</v>
      </c>
      <c r="G23">
        <f>D23*20</f>
        <v>500</v>
      </c>
    </row>
    <row r="24" spans="1:7" x14ac:dyDescent="0.3">
      <c r="A24" s="1" t="s">
        <v>34</v>
      </c>
      <c r="B24">
        <v>6</v>
      </c>
      <c r="C24">
        <v>9</v>
      </c>
      <c r="D24">
        <v>13</v>
      </c>
      <c r="E24">
        <f>B24*21.35</f>
        <v>128.10000000000002</v>
      </c>
      <c r="F24">
        <f>C24*21.35</f>
        <v>192.15</v>
      </c>
      <c r="G24">
        <f>D24*21.35</f>
        <v>277.55</v>
      </c>
    </row>
    <row r="25" spans="1:7" x14ac:dyDescent="0.3">
      <c r="A25" s="1" t="s">
        <v>25</v>
      </c>
      <c r="B25">
        <v>5</v>
      </c>
      <c r="C25">
        <v>9</v>
      </c>
      <c r="D25">
        <v>12</v>
      </c>
      <c r="E25">
        <f>B25*26.2</f>
        <v>131</v>
      </c>
      <c r="F25">
        <f>C25*26.2</f>
        <v>235.79999999999998</v>
      </c>
      <c r="G25">
        <f>D25*26.2</f>
        <v>314.39999999999998</v>
      </c>
    </row>
    <row r="26" spans="1:7" x14ac:dyDescent="0.3">
      <c r="A26" s="1" t="s">
        <v>26</v>
      </c>
      <c r="B26">
        <v>4</v>
      </c>
      <c r="C26">
        <v>7</v>
      </c>
      <c r="D26">
        <v>10</v>
      </c>
      <c r="E26">
        <f>B26*41.6</f>
        <v>166.4</v>
      </c>
      <c r="F26">
        <f>C26*41.6</f>
        <v>291.2</v>
      </c>
      <c r="G26">
        <f>D26*41.6</f>
        <v>416</v>
      </c>
    </row>
    <row r="27" spans="1:7" x14ac:dyDescent="0.3">
      <c r="A27" s="1" t="s">
        <v>27</v>
      </c>
      <c r="B27">
        <v>5</v>
      </c>
      <c r="C27">
        <v>8</v>
      </c>
      <c r="D27">
        <v>11</v>
      </c>
      <c r="E27">
        <f>B27*39.6</f>
        <v>198</v>
      </c>
      <c r="F27">
        <f>C27*39.6</f>
        <v>316.8</v>
      </c>
      <c r="G27">
        <f>D27*39.6</f>
        <v>435.6</v>
      </c>
    </row>
    <row r="28" spans="1:7" x14ac:dyDescent="0.3">
      <c r="A28" s="1" t="s">
        <v>28</v>
      </c>
      <c r="B28">
        <v>7</v>
      </c>
      <c r="C28">
        <v>12</v>
      </c>
      <c r="D28">
        <v>16</v>
      </c>
      <c r="E28">
        <f>B28*9</f>
        <v>63</v>
      </c>
      <c r="F28">
        <f>C28*9</f>
        <v>108</v>
      </c>
      <c r="G28">
        <f>D28*9</f>
        <v>144</v>
      </c>
    </row>
    <row r="29" spans="1:7" x14ac:dyDescent="0.3">
      <c r="A29" s="1" t="s">
        <v>29</v>
      </c>
      <c r="B29">
        <v>5</v>
      </c>
      <c r="C29">
        <v>8</v>
      </c>
      <c r="D29">
        <v>12</v>
      </c>
      <c r="E29">
        <f>B29*10.1</f>
        <v>50.5</v>
      </c>
      <c r="F29">
        <f>C29*10.1</f>
        <v>80.8</v>
      </c>
      <c r="G29">
        <f>D29*10.1</f>
        <v>121.19999999999999</v>
      </c>
    </row>
    <row r="30" spans="1:7" x14ac:dyDescent="0.3">
      <c r="A30" s="1" t="s">
        <v>30</v>
      </c>
      <c r="B30">
        <v>10</v>
      </c>
      <c r="C30">
        <v>19</v>
      </c>
      <c r="D30">
        <v>26</v>
      </c>
      <c r="E30">
        <f>B30*9</f>
        <v>90</v>
      </c>
      <c r="F30">
        <f>C30*9</f>
        <v>171</v>
      </c>
      <c r="G30">
        <f>D30*9</f>
        <v>234</v>
      </c>
    </row>
    <row r="31" spans="1:7" x14ac:dyDescent="0.3">
      <c r="A31" s="1" t="s">
        <v>31</v>
      </c>
      <c r="B31">
        <v>9</v>
      </c>
      <c r="C31">
        <v>16</v>
      </c>
      <c r="D31">
        <v>23</v>
      </c>
      <c r="E31">
        <f>B31*10.1</f>
        <v>90.899999999999991</v>
      </c>
      <c r="F31">
        <f>C31*10.1</f>
        <v>161.6</v>
      </c>
      <c r="G31">
        <f>D31*10.1</f>
        <v>232.29999999999998</v>
      </c>
    </row>
    <row r="32" spans="1:7" x14ac:dyDescent="0.3">
      <c r="A32" s="1" t="s">
        <v>32</v>
      </c>
      <c r="B32">
        <v>8</v>
      </c>
      <c r="C32">
        <v>14</v>
      </c>
      <c r="D32">
        <v>19</v>
      </c>
      <c r="E32">
        <f>B32*21</f>
        <v>168</v>
      </c>
      <c r="F32">
        <f>C32*21</f>
        <v>294</v>
      </c>
      <c r="G32">
        <f>D32*21</f>
        <v>399</v>
      </c>
    </row>
    <row r="33" spans="1:7" x14ac:dyDescent="0.3">
      <c r="A33" s="1" t="s">
        <v>33</v>
      </c>
      <c r="B33">
        <v>5</v>
      </c>
      <c r="C33">
        <v>8</v>
      </c>
      <c r="D33">
        <v>12</v>
      </c>
      <c r="E33">
        <f>B33*21</f>
        <v>105</v>
      </c>
      <c r="F33">
        <f>C33*21</f>
        <v>168</v>
      </c>
      <c r="G33">
        <f>D33*21</f>
        <v>252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Taehyeon Kim</dc:creator>
  <cp:lastModifiedBy>Taehyeon Kim</cp:lastModifiedBy>
  <dcterms:created xsi:type="dcterms:W3CDTF">2018-11-21T15:08:58Z</dcterms:created>
  <dcterms:modified xsi:type="dcterms:W3CDTF">2018-11-21T15:41:13Z</dcterms:modified>
</cp:coreProperties>
</file>