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Y\게임\마비노기 영웅전\엑셀\"/>
    </mc:Choice>
  </mc:AlternateContent>
  <bookViews>
    <workbookView xWindow="0" yWindow="0" windowWidth="28800" windowHeight="12285"/>
  </bookViews>
  <sheets>
    <sheet name="무기" sheetId="1" r:id="rId1"/>
    <sheet name="방어구" sheetId="4" r:id="rId2"/>
    <sheet name="x" sheetId="3" r:id="rId3"/>
  </sheets>
  <definedNames>
    <definedName name="_xlnm._FilterDatabase" localSheetId="0" hidden="1">무기!$B$2:$D$4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H5" i="4" s="1"/>
  <c r="F5" i="4"/>
  <c r="G5" i="1"/>
  <c r="H5" i="1" s="1"/>
  <c r="F5" i="1"/>
</calcChain>
</file>

<file path=xl/sharedStrings.xml><?xml version="1.0" encoding="utf-8"?>
<sst xmlns="http://schemas.openxmlformats.org/spreadsheetml/2006/main" count="54" uniqueCount="29">
  <si>
    <t>무기</t>
    <phoneticPr fontId="2" type="noConversion"/>
  </si>
  <si>
    <t>현재강화수치</t>
    <phoneticPr fontId="2" type="noConversion"/>
  </si>
  <si>
    <t>실패횟수</t>
    <phoneticPr fontId="2" type="noConversion"/>
  </si>
  <si>
    <t>무기 레벨</t>
    <phoneticPr fontId="2" type="noConversion"/>
  </si>
  <si>
    <t>장비 / 강화 단계</t>
  </si>
  <si>
    <t>1회 연속 실패</t>
  </si>
  <si>
    <t>2회 연속 실패</t>
  </si>
  <si>
    <t>3회 연속 실패</t>
  </si>
  <si>
    <t>5회 연속 실패</t>
  </si>
  <si>
    <t>7회 연속 실패</t>
  </si>
  <si>
    <t>4회 연속 실패</t>
  </si>
  <si>
    <t>6회 연속 실패</t>
  </si>
  <si>
    <t>8회 연속 실패</t>
  </si>
  <si>
    <t>강화확률</t>
    <phoneticPr fontId="2" type="noConversion"/>
  </si>
  <si>
    <t>게브네</t>
    <phoneticPr fontId="2" type="noConversion"/>
  </si>
  <si>
    <t>O</t>
  </si>
  <si>
    <t>O</t>
    <phoneticPr fontId="2" type="noConversion"/>
  </si>
  <si>
    <t>X</t>
  </si>
  <si>
    <t>X</t>
    <phoneticPr fontId="2" type="noConversion"/>
  </si>
  <si>
    <t>플러스 게브네</t>
    <phoneticPr fontId="2" type="noConversion"/>
  </si>
  <si>
    <t>필요 다마스쿠스 강철 개수</t>
    <phoneticPr fontId="2" type="noConversion"/>
  </si>
  <si>
    <t>강화단계</t>
    <phoneticPr fontId="2" type="noConversion"/>
  </si>
  <si>
    <t>필요 다마강</t>
    <phoneticPr fontId="2" type="noConversion"/>
  </si>
  <si>
    <t>봉인된 힘 가격</t>
    <phoneticPr fontId="2" type="noConversion"/>
  </si>
  <si>
    <t>다마스쿠스 강철 가격</t>
    <phoneticPr fontId="2" type="noConversion"/>
  </si>
  <si>
    <t>전승석 가격</t>
    <phoneticPr fontId="2" type="noConversion"/>
  </si>
  <si>
    <t>재련 비용</t>
    <phoneticPr fontId="2" type="noConversion"/>
  </si>
  <si>
    <t>방어구 레벨</t>
    <phoneticPr fontId="2" type="noConversion"/>
  </si>
  <si>
    <t>방어구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</si>
</sst>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General\%"/>
  </numFmts>
  <fonts count="6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D1E21"/>
        <bgColor indexed="64"/>
      </patternFill>
    </fill>
    <fill>
      <patternFill patternType="solid">
        <fgColor rgb="FF2C2E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rgb="FF111317"/>
      </left>
      <right style="medium">
        <color rgb="FF111317"/>
      </right>
      <top style="thick">
        <color rgb="FF111317"/>
      </top>
      <bottom/>
      <diagonal/>
    </border>
    <border>
      <left style="medium">
        <color rgb="FF111317"/>
      </left>
      <right/>
      <top style="thick">
        <color rgb="FF111317"/>
      </top>
      <bottom/>
      <diagonal/>
    </border>
    <border>
      <left style="medium">
        <color rgb="FF111317"/>
      </left>
      <right style="thick">
        <color rgb="FF111317"/>
      </right>
      <top style="thick">
        <color rgb="FF111317"/>
      </top>
      <bottom/>
      <diagonal/>
    </border>
    <border>
      <left style="thick">
        <color rgb="FF111317"/>
      </left>
      <right/>
      <top/>
      <bottom style="medium">
        <color rgb="FF111317"/>
      </bottom>
      <diagonal/>
    </border>
    <border>
      <left style="medium">
        <color rgb="FF111317"/>
      </left>
      <right/>
      <top/>
      <bottom style="medium">
        <color rgb="FF111317"/>
      </bottom>
      <diagonal/>
    </border>
    <border>
      <left style="medium">
        <color rgb="FF111317"/>
      </left>
      <right/>
      <top/>
      <bottom style="thick">
        <color rgb="FF111317"/>
      </bottom>
      <diagonal/>
    </border>
    <border>
      <left style="medium">
        <color rgb="FF111317"/>
      </left>
      <right style="thick">
        <color rgb="FF111317"/>
      </right>
      <top/>
      <bottom style="thick">
        <color rgb="FF111317"/>
      </bottom>
      <diagonal/>
    </border>
    <border>
      <left style="thick">
        <color rgb="FF111317"/>
      </left>
      <right/>
      <top style="thick">
        <color rgb="FF11131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9" xfId="0" applyNumberFormat="1" applyBorder="1">
      <alignment vertical="center"/>
    </xf>
    <xf numFmtId="0" fontId="0" fillId="4" borderId="9" xfId="0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5" borderId="9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tabSelected="1" workbookViewId="0">
      <selection activeCell="B2" sqref="B2:H7"/>
    </sheetView>
  </sheetViews>
  <sheetFormatPr defaultRowHeight="16.5"/>
  <cols>
    <col min="2" max="2" width="14.375" bestFit="1" customWidth="1"/>
    <col min="3" max="3" width="20.625" bestFit="1" customWidth="1"/>
    <col min="4" max="4" width="14.125" bestFit="1" customWidth="1"/>
    <col min="7" max="7" width="25.5" bestFit="1" customWidth="1"/>
    <col min="8" max="8" width="11.875" bestFit="1" customWidth="1"/>
  </cols>
  <sheetData>
    <row r="2" spans="2:15">
      <c r="B2" s="13" t="s">
        <v>3</v>
      </c>
      <c r="C2" s="13" t="s">
        <v>1</v>
      </c>
      <c r="D2" s="13" t="s">
        <v>2</v>
      </c>
      <c r="E2" s="9"/>
      <c r="F2" s="9"/>
    </row>
    <row r="3" spans="2:15">
      <c r="B3" s="11">
        <v>95</v>
      </c>
      <c r="C3" s="11">
        <v>12</v>
      </c>
      <c r="D3" s="11">
        <v>0</v>
      </c>
      <c r="E3" s="9"/>
      <c r="F3" s="9"/>
    </row>
    <row r="4" spans="2:15">
      <c r="B4" s="13" t="s">
        <v>14</v>
      </c>
      <c r="C4" s="13" t="s">
        <v>19</v>
      </c>
      <c r="D4" s="23"/>
      <c r="E4" s="9"/>
      <c r="F4" s="18" t="s">
        <v>13</v>
      </c>
      <c r="G4" s="18" t="s">
        <v>20</v>
      </c>
      <c r="H4" s="18" t="s">
        <v>26</v>
      </c>
    </row>
    <row r="5" spans="2:15">
      <c r="B5" s="11" t="s">
        <v>15</v>
      </c>
      <c r="C5" s="11" t="s">
        <v>17</v>
      </c>
      <c r="D5" s="22"/>
      <c r="E5" s="9"/>
      <c r="F5" s="24">
        <f>MIN(100,IF(B5=C5,IF(B5="O","오류",(VLOOKUP(C3,B20:C39,2)+IF(B5="O",3)+IF(C5="O",6)+IF(D3&lt;&gt;0,VLOOKUP(C3,x!B2:N7,무기!D3+1)))),VLOOKUP(C3,B20:C39,2)+IF(B5="O",3)+IF(C5="O",6)+IF(D3&lt;&gt;0,VLOOKUP(C3,x!B2:N7,무기!D3+1))))</f>
        <v>23</v>
      </c>
      <c r="G5" s="17">
        <f>IF(C3&lt;15,IF(C3&gt;9,IF(B3=90,VLOOKUP(C3,x!B17:C23,2),IF(무기!B3=95,VLOOKUP(무기!C3,x!B26:C31,2),VLOOKUP(C3,x!B34:C39,2))),"재련 불가"),"재련 불가")</f>
        <v>9</v>
      </c>
      <c r="H5" s="12">
        <f>IF(G5="재련 불가","재련 불가",B7+C7*G5+D7)</f>
        <v>19000000</v>
      </c>
    </row>
    <row r="6" spans="2:15">
      <c r="B6" s="13" t="s">
        <v>23</v>
      </c>
      <c r="C6" s="13" t="s">
        <v>24</v>
      </c>
      <c r="D6" s="13" t="s">
        <v>25</v>
      </c>
    </row>
    <row r="7" spans="2:15">
      <c r="B7" s="12">
        <v>1500000</v>
      </c>
      <c r="C7" s="12">
        <v>1500000</v>
      </c>
      <c r="D7" s="12">
        <v>4000000</v>
      </c>
    </row>
    <row r="12" spans="2: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>
      <c r="B15" s="20">
        <v>90</v>
      </c>
      <c r="C15" s="20"/>
      <c r="D15" s="20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>
      <c r="B16" s="20">
        <v>95</v>
      </c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>
      <c r="B17" s="20">
        <v>100</v>
      </c>
      <c r="C17" s="20"/>
      <c r="D17" s="20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>
      <c r="B18" s="20" t="s">
        <v>16</v>
      </c>
      <c r="C18" s="20"/>
      <c r="D18" s="20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2:15">
      <c r="B19" s="20" t="s">
        <v>18</v>
      </c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>
      <c r="B20" s="20">
        <v>0</v>
      </c>
      <c r="C20" s="20">
        <v>100</v>
      </c>
      <c r="D20" s="20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>
      <c r="B21" s="20">
        <v>1</v>
      </c>
      <c r="C21" s="20">
        <v>100</v>
      </c>
      <c r="D21" s="20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>
      <c r="B22" s="20">
        <v>2</v>
      </c>
      <c r="C22" s="20">
        <v>100</v>
      </c>
      <c r="D22" s="20"/>
      <c r="E22" s="20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>
      <c r="B23" s="20">
        <v>3</v>
      </c>
      <c r="C23" s="20">
        <v>90</v>
      </c>
      <c r="D23" s="20"/>
      <c r="E23" s="20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>
      <c r="B24" s="20">
        <v>4</v>
      </c>
      <c r="C24" s="20">
        <v>90</v>
      </c>
      <c r="D24" s="20"/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>
      <c r="B25" s="20">
        <v>5</v>
      </c>
      <c r="C25" s="20">
        <v>80</v>
      </c>
      <c r="D25" s="20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>
      <c r="B26" s="20">
        <v>6</v>
      </c>
      <c r="C26" s="20">
        <v>70</v>
      </c>
      <c r="D26" s="20"/>
      <c r="E26" s="20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>
      <c r="B27" s="20">
        <v>7</v>
      </c>
      <c r="C27" s="20">
        <v>60</v>
      </c>
      <c r="D27" s="20"/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>
      <c r="B28" s="20">
        <v>8</v>
      </c>
      <c r="C28" s="20">
        <v>55</v>
      </c>
      <c r="D28" s="20"/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>
      <c r="B29" s="20">
        <v>9</v>
      </c>
      <c r="C29" s="20">
        <v>50</v>
      </c>
      <c r="D29" s="20"/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>
      <c r="B30" s="20">
        <v>10</v>
      </c>
      <c r="C30" s="20">
        <v>45</v>
      </c>
      <c r="D30" s="20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>
      <c r="B31" s="20">
        <v>11</v>
      </c>
      <c r="C31" s="20">
        <v>40</v>
      </c>
      <c r="D31" s="20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>
      <c r="B32" s="20">
        <v>12</v>
      </c>
      <c r="C32" s="20">
        <v>20</v>
      </c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20">
        <v>13</v>
      </c>
      <c r="C33" s="20">
        <v>16</v>
      </c>
      <c r="D33" s="20"/>
      <c r="E33" s="20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>
      <c r="B34" s="20">
        <v>14</v>
      </c>
      <c r="C34" s="20">
        <v>15</v>
      </c>
      <c r="D34" s="20"/>
      <c r="E34" s="20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>
      <c r="B35" s="20">
        <v>15</v>
      </c>
      <c r="C35" s="20">
        <v>14</v>
      </c>
      <c r="D35" s="20"/>
      <c r="E35" s="20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>
      <c r="B36" s="20">
        <v>16</v>
      </c>
      <c r="C36" s="20">
        <v>13</v>
      </c>
      <c r="D36" s="20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>
      <c r="B37" s="20">
        <v>17</v>
      </c>
      <c r="C37" s="20">
        <v>10</v>
      </c>
      <c r="D37" s="20"/>
      <c r="E37" s="20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>
      <c r="B38" s="20">
        <v>18</v>
      </c>
      <c r="C38" s="20">
        <v>8</v>
      </c>
      <c r="D38" s="20"/>
      <c r="E38" s="20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>
      <c r="B39" s="20">
        <v>19</v>
      </c>
      <c r="C39" s="20">
        <v>1</v>
      </c>
      <c r="D39" s="20"/>
      <c r="E39" s="20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</sheetData>
  <phoneticPr fontId="2" type="noConversion"/>
  <dataValidations count="3">
    <dataValidation type="list" allowBlank="1" showInputMessage="1" showErrorMessage="1" sqref="B3">
      <formula1>$B$15:$B$17</formula1>
    </dataValidation>
    <dataValidation type="list" allowBlank="1" showInputMessage="1" showErrorMessage="1" sqref="C3">
      <formula1>$B$20:$B$39</formula1>
    </dataValidation>
    <dataValidation type="list" allowBlank="1" showInputMessage="1" showErrorMessage="1" sqref="B5:C5">
      <formula1>$B$18:$B$19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opLeftCell="A10" workbookViewId="0">
      <selection activeCell="B15" sqref="B15:C42"/>
    </sheetView>
  </sheetViews>
  <sheetFormatPr defaultRowHeight="16.5"/>
  <cols>
    <col min="2" max="2" width="14.375" bestFit="1" customWidth="1"/>
    <col min="3" max="3" width="20.625" bestFit="1" customWidth="1"/>
    <col min="4" max="4" width="14.125" bestFit="1" customWidth="1"/>
    <col min="7" max="7" width="25.5" bestFit="1" customWidth="1"/>
    <col min="8" max="8" width="11.875" bestFit="1" customWidth="1"/>
  </cols>
  <sheetData>
    <row r="2" spans="2:15">
      <c r="B2" s="13" t="s">
        <v>27</v>
      </c>
      <c r="C2" s="13" t="s">
        <v>1</v>
      </c>
      <c r="D2" s="13" t="s">
        <v>2</v>
      </c>
      <c r="E2" s="9"/>
      <c r="F2" s="9"/>
    </row>
    <row r="3" spans="2:15">
      <c r="B3" s="11">
        <v>95</v>
      </c>
      <c r="C3" s="11">
        <v>12</v>
      </c>
      <c r="D3" s="11">
        <v>0</v>
      </c>
      <c r="E3" s="9"/>
      <c r="F3" s="9"/>
    </row>
    <row r="4" spans="2:15">
      <c r="B4" s="13" t="s">
        <v>14</v>
      </c>
      <c r="C4" s="13" t="s">
        <v>19</v>
      </c>
      <c r="D4" s="23"/>
      <c r="E4" s="9"/>
      <c r="F4" s="18" t="s">
        <v>13</v>
      </c>
      <c r="G4" s="18" t="s">
        <v>20</v>
      </c>
      <c r="H4" s="18" t="s">
        <v>26</v>
      </c>
    </row>
    <row r="5" spans="2:15">
      <c r="B5" s="11" t="s">
        <v>15</v>
      </c>
      <c r="C5" s="11" t="s">
        <v>17</v>
      </c>
      <c r="D5" s="22"/>
      <c r="E5" s="9"/>
      <c r="F5" s="24">
        <f>MIN(100,IF(B5=C5,IF(B5="O","오류",(VLOOKUP(C3,B20:C39,2)+IF(B5="O",3)+IF(C5="O",6)+IF(D3&lt;&gt;0,VLOOKUP(C3,x!B9:J14,방어구!D3+1)))),VLOOKUP(C3,B20:C39,2)+IF(B5="O",3)+IF(C5="O",6)+IF(D3&lt;&gt;0,VLOOKUP(C3,x!B9:J14,방어구!D3+1))))</f>
        <v>38</v>
      </c>
      <c r="G5" s="17">
        <f>IF(C3&lt;15,IF(C3&gt;9,IF(B3=90,VLOOKUP(C3,x!E18:F23,2),IF(B3=95,VLOOKUP(C3,x!E26:F31,2),VLOOKUP(C3,x!E34:F39,2))),"재련 불가"),"재련 불가")</f>
        <v>6</v>
      </c>
      <c r="H5" s="12">
        <f>IF(G5="재련 불가","재련 불가",B7+C7*G5+D7)</f>
        <v>12100000</v>
      </c>
    </row>
    <row r="6" spans="2:15">
      <c r="B6" s="13" t="s">
        <v>23</v>
      </c>
      <c r="C6" s="13" t="s">
        <v>24</v>
      </c>
      <c r="D6" s="13" t="s">
        <v>25</v>
      </c>
    </row>
    <row r="7" spans="2:15">
      <c r="B7" s="12">
        <v>100000</v>
      </c>
      <c r="C7" s="12">
        <v>1500000</v>
      </c>
      <c r="D7" s="12">
        <v>3000000</v>
      </c>
    </row>
    <row r="12" spans="2: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2: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2:15">
      <c r="B15" s="20">
        <v>90</v>
      </c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>
      <c r="B16" s="20">
        <v>95</v>
      </c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>
      <c r="B17" s="20">
        <v>100</v>
      </c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>
      <c r="B18" s="20" t="s">
        <v>16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2:15">
      <c r="B19" s="20" t="s">
        <v>18</v>
      </c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>
      <c r="B20" s="20">
        <v>0</v>
      </c>
      <c r="C20" s="20">
        <v>100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5">
      <c r="B21" s="20">
        <v>1</v>
      </c>
      <c r="C21" s="20">
        <v>100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15">
      <c r="B22" s="20">
        <v>2</v>
      </c>
      <c r="C22" s="20">
        <v>100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>
      <c r="B23" s="20">
        <v>3</v>
      </c>
      <c r="C23" s="20">
        <v>90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>
      <c r="B24" s="20">
        <v>4</v>
      </c>
      <c r="C24" s="20">
        <v>90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>
      <c r="B25" s="20">
        <v>5</v>
      </c>
      <c r="C25" s="20">
        <v>80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>
      <c r="B26" s="20">
        <v>6</v>
      </c>
      <c r="C26" s="20">
        <v>70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>
      <c r="B27" s="20">
        <v>7</v>
      </c>
      <c r="C27" s="20">
        <v>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>
      <c r="B28" s="20">
        <v>8</v>
      </c>
      <c r="C28" s="20">
        <v>55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>
      <c r="B29" s="20">
        <v>9</v>
      </c>
      <c r="C29" s="20">
        <v>50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>
      <c r="B30" s="20">
        <v>10</v>
      </c>
      <c r="C30" s="20">
        <v>45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>
      <c r="B31" s="20">
        <v>11</v>
      </c>
      <c r="C31" s="20">
        <v>40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>
      <c r="B32" s="20">
        <v>12</v>
      </c>
      <c r="C32" s="20">
        <v>35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20">
        <v>13</v>
      </c>
      <c r="C33" s="20">
        <v>30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>
      <c r="B34" s="20">
        <v>14</v>
      </c>
      <c r="C34" s="20">
        <v>25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>
      <c r="B35" s="20">
        <v>15</v>
      </c>
      <c r="C35" s="20">
        <v>22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>
      <c r="B36" s="20">
        <v>16</v>
      </c>
      <c r="C36" s="20">
        <v>19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>
      <c r="B37" s="20">
        <v>17</v>
      </c>
      <c r="C37" s="20">
        <v>14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>
      <c r="B38" s="20">
        <v>18</v>
      </c>
      <c r="C38" s="20">
        <v>10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>
      <c r="B39" s="20">
        <v>19</v>
      </c>
      <c r="C39" s="20">
        <v>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2:15">
      <c r="B40" s="20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>
      <c r="B41" s="4"/>
      <c r="C41" s="4"/>
    </row>
    <row r="42" spans="2:15">
      <c r="B42" s="4"/>
      <c r="C42" s="4"/>
    </row>
  </sheetData>
  <phoneticPr fontId="2" type="noConversion"/>
  <dataValidations count="3">
    <dataValidation type="list" allowBlank="1" showInputMessage="1" showErrorMessage="1" sqref="B5:C5">
      <formula1>$B$18:$B$19</formula1>
    </dataValidation>
    <dataValidation type="list" allowBlank="1" showInputMessage="1" showErrorMessage="1" sqref="C3">
      <formula1>$B$20:$B$39</formula1>
    </dataValidation>
    <dataValidation type="list" allowBlank="1" showInputMessage="1" showErrorMessage="1" sqref="B3">
      <formula1>$B$15:$B$17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opLeftCell="A16" workbookViewId="0">
      <selection activeCell="D48" sqref="D48"/>
    </sheetView>
  </sheetViews>
  <sheetFormatPr defaultRowHeight="16.5"/>
  <cols>
    <col min="3" max="3" width="11.625" bestFit="1" customWidth="1"/>
    <col min="6" max="6" width="11.625" bestFit="1" customWidth="1"/>
  </cols>
  <sheetData>
    <row r="1" spans="2:14" ht="17.25" thickBot="1"/>
    <row r="2" spans="2:14" ht="24.75" thickTop="1">
      <c r="B2" s="8" t="s">
        <v>4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</row>
    <row r="3" spans="2:14" ht="17.25" thickBot="1">
      <c r="B3" s="2">
        <v>10</v>
      </c>
      <c r="C3" s="14">
        <v>2</v>
      </c>
      <c r="D3" s="14">
        <v>5</v>
      </c>
      <c r="E3" s="14">
        <v>7</v>
      </c>
      <c r="F3" s="14">
        <v>100</v>
      </c>
      <c r="G3" s="14">
        <v>100</v>
      </c>
      <c r="H3" s="14">
        <v>100</v>
      </c>
      <c r="I3" s="14">
        <v>100</v>
      </c>
      <c r="J3" s="14">
        <v>100</v>
      </c>
      <c r="K3" s="14">
        <v>100</v>
      </c>
      <c r="L3" s="14">
        <v>100</v>
      </c>
      <c r="M3" s="14">
        <v>100</v>
      </c>
      <c r="N3" s="14">
        <v>100</v>
      </c>
    </row>
    <row r="4" spans="2:14" ht="17.25" thickBot="1">
      <c r="B4" s="2">
        <v>11</v>
      </c>
      <c r="C4" s="14">
        <v>2</v>
      </c>
      <c r="D4" s="14">
        <v>5</v>
      </c>
      <c r="E4" s="14">
        <v>7</v>
      </c>
      <c r="F4" s="14">
        <v>10</v>
      </c>
      <c r="G4" s="14">
        <v>12</v>
      </c>
      <c r="H4" s="14">
        <v>100</v>
      </c>
      <c r="I4" s="14">
        <v>100</v>
      </c>
      <c r="J4" s="14">
        <v>100</v>
      </c>
      <c r="K4" s="14">
        <v>100</v>
      </c>
      <c r="L4" s="14">
        <v>100</v>
      </c>
      <c r="M4" s="14">
        <v>100</v>
      </c>
      <c r="N4" s="14">
        <v>100</v>
      </c>
    </row>
    <row r="5" spans="2:14" ht="17.25" thickBot="1">
      <c r="B5" s="2">
        <v>12</v>
      </c>
      <c r="C5" s="14">
        <v>2</v>
      </c>
      <c r="D5" s="14">
        <v>5</v>
      </c>
      <c r="E5" s="14">
        <v>7</v>
      </c>
      <c r="F5" s="14">
        <v>10</v>
      </c>
      <c r="G5" s="14">
        <v>12</v>
      </c>
      <c r="H5" s="14">
        <v>15</v>
      </c>
      <c r="I5" s="14">
        <v>18</v>
      </c>
      <c r="J5" s="14">
        <v>100</v>
      </c>
      <c r="K5" s="14">
        <v>100</v>
      </c>
      <c r="L5" s="14">
        <v>100</v>
      </c>
      <c r="M5" s="14">
        <v>100</v>
      </c>
      <c r="N5" s="14">
        <v>100</v>
      </c>
    </row>
    <row r="6" spans="2:14" ht="17.25" thickBot="1">
      <c r="B6" s="2">
        <v>13</v>
      </c>
      <c r="C6" s="14">
        <v>2</v>
      </c>
      <c r="D6" s="14">
        <v>5</v>
      </c>
      <c r="E6" s="14">
        <v>7</v>
      </c>
      <c r="F6" s="14">
        <v>10</v>
      </c>
      <c r="G6" s="14">
        <v>12</v>
      </c>
      <c r="H6" s="14">
        <v>15</v>
      </c>
      <c r="I6" s="14">
        <v>18</v>
      </c>
      <c r="J6" s="14">
        <v>20</v>
      </c>
      <c r="K6" s="14">
        <v>25</v>
      </c>
      <c r="L6" s="14">
        <v>100</v>
      </c>
      <c r="M6" s="14">
        <v>100</v>
      </c>
      <c r="N6" s="14">
        <v>100</v>
      </c>
    </row>
    <row r="7" spans="2:14" ht="17.25" thickBot="1">
      <c r="B7" s="2">
        <v>14</v>
      </c>
      <c r="C7" s="15">
        <v>2</v>
      </c>
      <c r="D7" s="15">
        <v>5</v>
      </c>
      <c r="E7" s="15">
        <v>7</v>
      </c>
      <c r="F7" s="15">
        <v>10</v>
      </c>
      <c r="G7" s="15">
        <v>12</v>
      </c>
      <c r="H7" s="15">
        <v>15</v>
      </c>
      <c r="I7" s="15">
        <v>18</v>
      </c>
      <c r="J7" s="15">
        <v>20</v>
      </c>
      <c r="K7" s="15">
        <v>25</v>
      </c>
      <c r="L7" s="15">
        <v>30</v>
      </c>
      <c r="M7" s="15">
        <v>35</v>
      </c>
      <c r="N7" s="16">
        <v>100</v>
      </c>
    </row>
    <row r="8" spans="2:14" ht="17.2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24.75" thickTop="1">
      <c r="B9" s="5" t="s">
        <v>4</v>
      </c>
      <c r="C9" s="1" t="s">
        <v>5</v>
      </c>
      <c r="D9" s="1" t="s">
        <v>6</v>
      </c>
      <c r="E9" s="1" t="s">
        <v>7</v>
      </c>
      <c r="F9" s="1" t="s">
        <v>10</v>
      </c>
      <c r="G9" s="1" t="s">
        <v>8</v>
      </c>
      <c r="H9" s="1" t="s">
        <v>11</v>
      </c>
      <c r="I9" s="1" t="s">
        <v>9</v>
      </c>
      <c r="J9" s="6" t="s">
        <v>12</v>
      </c>
      <c r="K9" s="4"/>
      <c r="L9" s="4"/>
      <c r="M9" s="4"/>
      <c r="N9" s="4"/>
    </row>
    <row r="10" spans="2:14" ht="17.25" thickBot="1">
      <c r="B10" s="2">
        <v>10</v>
      </c>
      <c r="C10" s="14">
        <v>2</v>
      </c>
      <c r="D10" s="14">
        <v>5</v>
      </c>
      <c r="E10" s="14">
        <v>10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4"/>
      <c r="L10" s="4"/>
      <c r="M10" s="4"/>
      <c r="N10" s="4"/>
    </row>
    <row r="11" spans="2:14" ht="17.25" thickBot="1">
      <c r="B11" s="2">
        <v>11</v>
      </c>
      <c r="C11" s="14">
        <v>2</v>
      </c>
      <c r="D11" s="14">
        <v>5</v>
      </c>
      <c r="E11" s="14">
        <v>10</v>
      </c>
      <c r="F11" s="14">
        <v>13</v>
      </c>
      <c r="G11" s="14">
        <v>100</v>
      </c>
      <c r="H11" s="14">
        <v>100</v>
      </c>
      <c r="I11" s="14">
        <v>100</v>
      </c>
      <c r="J11" s="14">
        <v>100</v>
      </c>
      <c r="K11" s="4"/>
      <c r="L11" s="4"/>
      <c r="M11" s="4"/>
      <c r="N11" s="4"/>
    </row>
    <row r="12" spans="2:14" ht="17.25" thickBot="1">
      <c r="B12" s="2">
        <v>12</v>
      </c>
      <c r="C12" s="14">
        <v>2</v>
      </c>
      <c r="D12" s="14">
        <v>5</v>
      </c>
      <c r="E12" s="14">
        <v>10</v>
      </c>
      <c r="F12" s="14">
        <v>13</v>
      </c>
      <c r="G12" s="14">
        <v>15</v>
      </c>
      <c r="H12" s="14">
        <v>100</v>
      </c>
      <c r="I12" s="14">
        <v>100</v>
      </c>
      <c r="J12" s="14">
        <v>100</v>
      </c>
      <c r="K12" s="4"/>
      <c r="L12" s="4"/>
      <c r="M12" s="4"/>
      <c r="N12" s="4"/>
    </row>
    <row r="13" spans="2:14" ht="17.25" thickBot="1">
      <c r="B13" s="2">
        <v>13</v>
      </c>
      <c r="C13" s="14">
        <v>2</v>
      </c>
      <c r="D13" s="14">
        <v>5</v>
      </c>
      <c r="E13" s="14">
        <v>10</v>
      </c>
      <c r="F13" s="14">
        <v>13</v>
      </c>
      <c r="G13" s="14">
        <v>15</v>
      </c>
      <c r="H13" s="14">
        <v>18</v>
      </c>
      <c r="I13" s="14">
        <v>100</v>
      </c>
      <c r="J13" s="14">
        <v>100</v>
      </c>
      <c r="K13" s="4"/>
      <c r="L13" s="4"/>
      <c r="M13" s="4"/>
      <c r="N13" s="4"/>
    </row>
    <row r="14" spans="2:14" ht="17.25" thickBot="1">
      <c r="B14" s="2">
        <v>14</v>
      </c>
      <c r="C14" s="14">
        <v>2</v>
      </c>
      <c r="D14" s="14">
        <v>5</v>
      </c>
      <c r="E14" s="14">
        <v>10</v>
      </c>
      <c r="F14" s="14">
        <v>13</v>
      </c>
      <c r="G14" s="14">
        <v>15</v>
      </c>
      <c r="H14" s="14">
        <v>18</v>
      </c>
      <c r="I14" s="15">
        <v>20</v>
      </c>
      <c r="J14" s="16">
        <v>100</v>
      </c>
      <c r="K14" s="4"/>
      <c r="L14" s="4"/>
      <c r="M14" s="4"/>
      <c r="N14" s="4"/>
    </row>
    <row r="16" spans="2:14">
      <c r="B16" s="21" t="s">
        <v>0</v>
      </c>
      <c r="C16" s="21"/>
      <c r="E16" s="21" t="s">
        <v>28</v>
      </c>
      <c r="F16" s="21"/>
    </row>
    <row r="17" spans="2:6">
      <c r="B17" s="10">
        <v>90</v>
      </c>
      <c r="C17" s="10"/>
      <c r="E17" s="10">
        <v>90</v>
      </c>
      <c r="F17" s="10"/>
    </row>
    <row r="18" spans="2:6">
      <c r="B18" t="s">
        <v>21</v>
      </c>
      <c r="C18" t="s">
        <v>22</v>
      </c>
      <c r="E18" t="s">
        <v>21</v>
      </c>
      <c r="F18" t="s">
        <v>22</v>
      </c>
    </row>
    <row r="19" spans="2:6">
      <c r="B19">
        <v>10</v>
      </c>
      <c r="C19">
        <v>2</v>
      </c>
      <c r="E19">
        <v>10</v>
      </c>
      <c r="F19">
        <v>1</v>
      </c>
    </row>
    <row r="20" spans="2:6">
      <c r="B20">
        <v>11</v>
      </c>
      <c r="C20">
        <v>3</v>
      </c>
      <c r="E20">
        <v>11</v>
      </c>
      <c r="F20">
        <v>2</v>
      </c>
    </row>
    <row r="21" spans="2:6">
      <c r="B21">
        <v>12</v>
      </c>
      <c r="C21">
        <v>5</v>
      </c>
      <c r="E21">
        <v>12</v>
      </c>
      <c r="F21">
        <v>4</v>
      </c>
    </row>
    <row r="22" spans="2:6">
      <c r="B22">
        <v>13</v>
      </c>
      <c r="C22">
        <v>9</v>
      </c>
      <c r="E22">
        <v>13</v>
      </c>
      <c r="F22">
        <v>6</v>
      </c>
    </row>
    <row r="23" spans="2:6">
      <c r="B23">
        <v>14</v>
      </c>
      <c r="C23">
        <v>12</v>
      </c>
      <c r="E23">
        <v>14</v>
      </c>
      <c r="F23">
        <v>7</v>
      </c>
    </row>
    <row r="25" spans="2:6">
      <c r="B25" s="10">
        <v>95</v>
      </c>
      <c r="C25" s="10"/>
      <c r="E25" s="10">
        <v>95</v>
      </c>
      <c r="F25" s="10"/>
    </row>
    <row r="26" spans="2:6">
      <c r="B26" t="s">
        <v>21</v>
      </c>
      <c r="C26" t="s">
        <v>22</v>
      </c>
      <c r="E26" t="s">
        <v>21</v>
      </c>
      <c r="F26" t="s">
        <v>22</v>
      </c>
    </row>
    <row r="27" spans="2:6">
      <c r="B27">
        <v>10</v>
      </c>
      <c r="C27">
        <v>5</v>
      </c>
      <c r="E27">
        <v>10</v>
      </c>
      <c r="F27">
        <v>2</v>
      </c>
    </row>
    <row r="28" spans="2:6">
      <c r="B28">
        <v>11</v>
      </c>
      <c r="C28">
        <v>6</v>
      </c>
      <c r="E28">
        <v>11</v>
      </c>
      <c r="F28">
        <v>3</v>
      </c>
    </row>
    <row r="29" spans="2:6">
      <c r="B29">
        <v>12</v>
      </c>
      <c r="C29">
        <v>9</v>
      </c>
      <c r="E29">
        <v>12</v>
      </c>
      <c r="F29">
        <v>6</v>
      </c>
    </row>
    <row r="30" spans="2:6">
      <c r="B30">
        <v>13</v>
      </c>
      <c r="C30">
        <v>14</v>
      </c>
      <c r="E30">
        <v>13</v>
      </c>
      <c r="F30">
        <v>9</v>
      </c>
    </row>
    <row r="31" spans="2:6">
      <c r="B31">
        <v>14</v>
      </c>
      <c r="C31">
        <v>18</v>
      </c>
      <c r="E31">
        <v>14</v>
      </c>
      <c r="F31">
        <v>11</v>
      </c>
    </row>
    <row r="33" spans="2:6">
      <c r="B33" s="10">
        <v>100</v>
      </c>
      <c r="C33" s="10"/>
      <c r="E33" s="10">
        <v>100</v>
      </c>
      <c r="F33" s="10"/>
    </row>
    <row r="34" spans="2:6">
      <c r="B34" t="s">
        <v>21</v>
      </c>
      <c r="C34" t="s">
        <v>22</v>
      </c>
      <c r="E34" t="s">
        <v>21</v>
      </c>
      <c r="F34" t="s">
        <v>22</v>
      </c>
    </row>
    <row r="35" spans="2:6">
      <c r="B35">
        <v>10</v>
      </c>
      <c r="C35">
        <v>12</v>
      </c>
      <c r="E35">
        <v>10</v>
      </c>
      <c r="F35">
        <v>8</v>
      </c>
    </row>
    <row r="36" spans="2:6">
      <c r="B36">
        <v>11</v>
      </c>
      <c r="C36">
        <v>22</v>
      </c>
      <c r="E36">
        <v>11</v>
      </c>
      <c r="F36">
        <v>12</v>
      </c>
    </row>
    <row r="37" spans="2:6">
      <c r="B37">
        <v>12</v>
      </c>
      <c r="C37">
        <v>34</v>
      </c>
      <c r="E37">
        <v>12</v>
      </c>
      <c r="F37">
        <v>18</v>
      </c>
    </row>
    <row r="38" spans="2:6">
      <c r="B38">
        <v>13</v>
      </c>
      <c r="C38">
        <v>46</v>
      </c>
      <c r="E38">
        <v>13</v>
      </c>
      <c r="F38">
        <v>26</v>
      </c>
    </row>
    <row r="39" spans="2:6">
      <c r="B39">
        <v>14</v>
      </c>
      <c r="C39">
        <v>60</v>
      </c>
      <c r="E39">
        <v>14</v>
      </c>
      <c r="F39">
        <v>34</v>
      </c>
    </row>
  </sheetData>
  <mergeCells count="8">
    <mergeCell ref="B16:C16"/>
    <mergeCell ref="E16:F16"/>
    <mergeCell ref="B17:C17"/>
    <mergeCell ref="B25:C25"/>
    <mergeCell ref="B33:C33"/>
    <mergeCell ref="E17:F17"/>
    <mergeCell ref="E25:F25"/>
    <mergeCell ref="E33:F3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무기</vt:lpstr>
      <vt:lpstr>방어구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최주연</dc:creator>
  <cp:lastModifiedBy>최주연</cp:lastModifiedBy>
  <dcterms:created xsi:type="dcterms:W3CDTF">2019-02-18T17:23:45Z</dcterms:created>
  <dcterms:modified xsi:type="dcterms:W3CDTF">2019-02-18T18:32:27Z</dcterms:modified>
</cp:coreProperties>
</file>