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90"/>
  </bookViews>
  <sheets>
    <sheet name="Sheet1" sheetId="1" r:id="rId1"/>
  </sheets>
  <definedNames>
    <definedName name="_xlnm._FilterDatabase" localSheetId="0" hidden="1">Sheet1!$C$2:$N$2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N11" i="1" s="1"/>
  <c r="I11" i="1"/>
  <c r="M11" i="1" s="1"/>
  <c r="N25" i="1"/>
  <c r="M25" i="1"/>
  <c r="M15" i="1"/>
  <c r="K25" i="1"/>
  <c r="M20" i="1" l="1"/>
  <c r="M3" i="1"/>
  <c r="N3" i="1"/>
  <c r="M22" i="1"/>
  <c r="N22" i="1"/>
  <c r="M18" i="1"/>
  <c r="N18" i="1"/>
  <c r="M19" i="1"/>
  <c r="N19" i="1"/>
  <c r="M21" i="1"/>
  <c r="N21" i="1"/>
  <c r="M16" i="1"/>
  <c r="N16" i="1"/>
  <c r="M12" i="1"/>
  <c r="N12" i="1"/>
  <c r="M4" i="1"/>
  <c r="N4" i="1"/>
  <c r="M17" i="1"/>
  <c r="N17" i="1"/>
  <c r="M9" i="1"/>
  <c r="N9" i="1"/>
  <c r="M14" i="1"/>
  <c r="N14" i="1"/>
  <c r="M5" i="1"/>
  <c r="N5" i="1"/>
  <c r="M6" i="1"/>
  <c r="N6" i="1"/>
  <c r="M8" i="1"/>
  <c r="N8" i="1"/>
  <c r="M7" i="1"/>
  <c r="N7" i="1"/>
  <c r="M13" i="1"/>
  <c r="N13" i="1"/>
  <c r="M10" i="1"/>
  <c r="N10" i="1"/>
  <c r="N20" i="1"/>
  <c r="N15" i="1"/>
</calcChain>
</file>

<file path=xl/sharedStrings.xml><?xml version="1.0" encoding="utf-8"?>
<sst xmlns="http://schemas.openxmlformats.org/spreadsheetml/2006/main" count="74" uniqueCount="73">
  <si>
    <t>RE-45</t>
    <phoneticPr fontId="1" type="noConversion"/>
  </si>
  <si>
    <t>P2020</t>
    <phoneticPr fontId="1" type="noConversion"/>
  </si>
  <si>
    <t>R-301</t>
    <phoneticPr fontId="1" type="noConversion"/>
  </si>
  <si>
    <t>R-99</t>
    <phoneticPr fontId="1" type="noConversion"/>
  </si>
  <si>
    <t>얼터네이터</t>
    <phoneticPr fontId="1" type="noConversion"/>
  </si>
  <si>
    <t>G7</t>
    <phoneticPr fontId="1" type="noConversion"/>
  </si>
  <si>
    <t>윙맨</t>
    <phoneticPr fontId="1" type="noConversion"/>
  </si>
  <si>
    <t>롱보우</t>
    <phoneticPr fontId="1" type="noConversion"/>
  </si>
  <si>
    <t>프라울러</t>
    <phoneticPr fontId="1" type="noConversion"/>
  </si>
  <si>
    <t>햄록</t>
    <phoneticPr fontId="1" type="noConversion"/>
  </si>
  <si>
    <t>플랫라인</t>
    <phoneticPr fontId="1" type="noConversion"/>
  </si>
  <si>
    <t>트리플</t>
    <phoneticPr fontId="1" type="noConversion"/>
  </si>
  <si>
    <t>모잠비크</t>
    <phoneticPr fontId="1" type="noConversion"/>
  </si>
  <si>
    <t>EVA-8</t>
    <phoneticPr fontId="1" type="noConversion"/>
  </si>
  <si>
    <t>마스티프</t>
    <phoneticPr fontId="1" type="noConversion"/>
  </si>
  <si>
    <t>크레이버</t>
    <phoneticPr fontId="1" type="noConversion"/>
  </si>
  <si>
    <t>총기이름</t>
    <phoneticPr fontId="1" type="noConversion"/>
  </si>
  <si>
    <t>몸샷</t>
    <phoneticPr fontId="1" type="noConversion"/>
  </si>
  <si>
    <t>헤드샷</t>
    <phoneticPr fontId="1" type="noConversion"/>
  </si>
  <si>
    <t>순위</t>
    <phoneticPr fontId="1" type="noConversion"/>
  </si>
  <si>
    <t>분류</t>
    <phoneticPr fontId="1" type="noConversion"/>
  </si>
  <si>
    <t>저격총/경량탄</t>
    <phoneticPr fontId="1" type="noConversion"/>
  </si>
  <si>
    <t>권총/경량탄</t>
    <phoneticPr fontId="1" type="noConversion"/>
  </si>
  <si>
    <t>돌격소총/경량탄</t>
    <phoneticPr fontId="1" type="noConversion"/>
  </si>
  <si>
    <t>기관단총/경량탄</t>
    <phoneticPr fontId="1" type="noConversion"/>
  </si>
  <si>
    <t>권총/경량탄</t>
    <phoneticPr fontId="1" type="noConversion"/>
  </si>
  <si>
    <t>경기관총/에너지탄</t>
    <phoneticPr fontId="1" type="noConversion"/>
  </si>
  <si>
    <t>저격총/중량탄</t>
    <phoneticPr fontId="1" type="noConversion"/>
  </si>
  <si>
    <t>전설:저격총/탄약포함</t>
    <phoneticPr fontId="1" type="noConversion"/>
  </si>
  <si>
    <t>경기관총/중량탄</t>
    <phoneticPr fontId="1" type="noConversion"/>
  </si>
  <si>
    <t>기관단총/경량탄</t>
    <phoneticPr fontId="1" type="noConversion"/>
  </si>
  <si>
    <t>권총/중량탄</t>
    <phoneticPr fontId="1" type="noConversion"/>
  </si>
  <si>
    <t>저격총/에너지탄</t>
    <phoneticPr fontId="1" type="noConversion"/>
  </si>
  <si>
    <t>기관단총/중량탄</t>
    <phoneticPr fontId="1" type="noConversion"/>
  </si>
  <si>
    <t>돌격소총/중량탄</t>
    <phoneticPr fontId="1" type="noConversion"/>
  </si>
  <si>
    <t>돌격소총/중량탄</t>
    <phoneticPr fontId="1" type="noConversion"/>
  </si>
  <si>
    <t>산탄총/산탄</t>
    <phoneticPr fontId="1" type="noConversion"/>
  </si>
  <si>
    <t>전설:산탄총/탄약포함</t>
    <phoneticPr fontId="1" type="noConversion"/>
  </si>
  <si>
    <t>산탄총/산탄</t>
    <phoneticPr fontId="1" type="noConversion"/>
  </si>
  <si>
    <t>권총/산탄</t>
    <phoneticPr fontId="1" type="noConversion"/>
  </si>
  <si>
    <t>디보션 LMG</t>
    <phoneticPr fontId="1" type="noConversion"/>
  </si>
  <si>
    <t>M600 스핏파이어</t>
    <phoneticPr fontId="1" type="noConversion"/>
  </si>
  <si>
    <t>피스키퍼</t>
    <phoneticPr fontId="1" type="noConversion"/>
  </si>
  <si>
    <t>탄약수</t>
    <phoneticPr fontId="1" type="noConversion"/>
  </si>
  <si>
    <t>125 , 250</t>
    <phoneticPr fontId="1" type="noConversion"/>
  </si>
  <si>
    <t>55 , 110</t>
    <phoneticPr fontId="1" type="noConversion"/>
  </si>
  <si>
    <t>18 , 36</t>
    <phoneticPr fontId="1" type="noConversion"/>
  </si>
  <si>
    <t>16 , 32</t>
    <phoneticPr fontId="1" type="noConversion"/>
  </si>
  <si>
    <t>14 , 28</t>
    <phoneticPr fontId="1" type="noConversion"/>
  </si>
  <si>
    <t>14 , 21</t>
    <phoneticPr fontId="1" type="noConversion"/>
  </si>
  <si>
    <t>12 , 18</t>
    <phoneticPr fontId="1" type="noConversion"/>
  </si>
  <si>
    <t>30 , 60</t>
    <phoneticPr fontId="1" type="noConversion"/>
  </si>
  <si>
    <t>13 , 19</t>
    <phoneticPr fontId="1" type="noConversion"/>
  </si>
  <si>
    <t>45 , 90</t>
    <phoneticPr fontId="1" type="noConversion"/>
  </si>
  <si>
    <t>11 , 16</t>
    <phoneticPr fontId="1" type="noConversion"/>
  </si>
  <si>
    <t>12 , 18</t>
    <phoneticPr fontId="1" type="noConversion"/>
  </si>
  <si>
    <t>20 , 40</t>
    <phoneticPr fontId="1" type="noConversion"/>
  </si>
  <si>
    <t>17 , 34</t>
    <phoneticPr fontId="1" type="noConversion"/>
  </si>
  <si>
    <t>18*8(144) , 36*8(288)</t>
    <phoneticPr fontId="1" type="noConversion"/>
  </si>
  <si>
    <t>23*3(69) , 46*3(138)</t>
    <phoneticPr fontId="1" type="noConversion"/>
  </si>
  <si>
    <t>7*9(63) , 10*9(90)</t>
    <phoneticPr fontId="1" type="noConversion"/>
  </si>
  <si>
    <t>15*3(45) , 22*3(66)</t>
    <phoneticPr fontId="1" type="noConversion"/>
  </si>
  <si>
    <t>10*11(110) , 15*11(165)</t>
    <phoneticPr fontId="1" type="noConversion"/>
  </si>
  <si>
    <t>1발 총 피해량 (몸 , 헤드)</t>
    <phoneticPr fontId="1" type="noConversion"/>
  </si>
  <si>
    <t>단발 피해량
(몸)</t>
    <phoneticPr fontId="1" type="noConversion"/>
  </si>
  <si>
    <t>단발 피해량
(머리)</t>
    <phoneticPr fontId="1" type="noConversion"/>
  </si>
  <si>
    <t>프레임 시간환산
(초)</t>
    <phoneticPr fontId="1" type="noConversion"/>
  </si>
  <si>
    <t>몸샷
DPS</t>
    <phoneticPr fontId="1" type="noConversion"/>
  </si>
  <si>
    <t>헤드샷
DPS</t>
    <phoneticPr fontId="1" type="noConversion"/>
  </si>
  <si>
    <t>프레임</t>
    <phoneticPr fontId="1" type="noConversion"/>
  </si>
  <si>
    <t>디보션 최대</t>
    <phoneticPr fontId="1" type="noConversion"/>
  </si>
  <si>
    <t>HAVOC</t>
    <phoneticPr fontId="1" type="noConversion"/>
  </si>
  <si>
    <t>18 , 36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</si>
</sst>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m&quot;월&quot;\ dd&quot;일&quot;"/>
    <numFmt numFmtId="177" formatCode="0.0"/>
  </numFmts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DPS</a:t>
            </a:r>
            <a:endParaRPr lang="ko-K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Sheet1!$D$3:$D$22</c:f>
              <c:strCache>
                <c:ptCount val="20"/>
                <c:pt idx="0">
                  <c:v>마스티프</c:v>
                </c:pt>
                <c:pt idx="1">
                  <c:v>모잠비크</c:v>
                </c:pt>
                <c:pt idx="2">
                  <c:v>디보션 LMG</c:v>
                </c:pt>
                <c:pt idx="3">
                  <c:v>플랫라인</c:v>
                </c:pt>
                <c:pt idx="4">
                  <c:v>프라울러</c:v>
                </c:pt>
                <c:pt idx="5">
                  <c:v>R-301</c:v>
                </c:pt>
                <c:pt idx="6">
                  <c:v>M600 스핏파이어</c:v>
                </c:pt>
                <c:pt idx="7">
                  <c:v>R-99</c:v>
                </c:pt>
                <c:pt idx="8">
                  <c:v>HAVOC</c:v>
                </c:pt>
                <c:pt idx="9">
                  <c:v>윙맨</c:v>
                </c:pt>
                <c:pt idx="10">
                  <c:v>얼터네이터</c:v>
                </c:pt>
                <c:pt idx="11">
                  <c:v>햄록</c:v>
                </c:pt>
                <c:pt idx="12">
                  <c:v>RE-45</c:v>
                </c:pt>
                <c:pt idx="13">
                  <c:v>EVA-8</c:v>
                </c:pt>
                <c:pt idx="14">
                  <c:v>G7</c:v>
                </c:pt>
                <c:pt idx="15">
                  <c:v>피스키퍼</c:v>
                </c:pt>
                <c:pt idx="16">
                  <c:v>트리플</c:v>
                </c:pt>
                <c:pt idx="17">
                  <c:v>P2020</c:v>
                </c:pt>
                <c:pt idx="18">
                  <c:v>롱보우</c:v>
                </c:pt>
                <c:pt idx="19">
                  <c:v>크레이버</c:v>
                </c:pt>
              </c:strCache>
            </c:strRef>
          </c:cat>
          <c:val>
            <c:numRef>
              <c:f>Sheet1!$M$3:$M$22</c:f>
              <c:numCache>
                <c:formatCode>0.0</c:formatCode>
                <c:ptCount val="20"/>
                <c:pt idx="0">
                  <c:v>263.01369863013701</c:v>
                </c:pt>
                <c:pt idx="1">
                  <c:v>245.45454545454544</c:v>
                </c:pt>
                <c:pt idx="2">
                  <c:v>226.66666666666669</c:v>
                </c:pt>
                <c:pt idx="3">
                  <c:v>220.68965517241381</c:v>
                </c:pt>
                <c:pt idx="4">
                  <c:v>220.4724409448819</c:v>
                </c:pt>
                <c:pt idx="5">
                  <c:v>213.55932203389833</c:v>
                </c:pt>
                <c:pt idx="6">
                  <c:v>210.21021021021019</c:v>
                </c:pt>
                <c:pt idx="7">
                  <c:v>209.70873786407768</c:v>
                </c:pt>
                <c:pt idx="8">
                  <c:v>200.89285714285711</c:v>
                </c:pt>
                <c:pt idx="9">
                  <c:v>197.0802919708029</c:v>
                </c:pt>
                <c:pt idx="10">
                  <c:v>184.07079646017701</c:v>
                </c:pt>
                <c:pt idx="11">
                  <c:v>159.60591133004928</c:v>
                </c:pt>
                <c:pt idx="12">
                  <c:v>155.66037735849056</c:v>
                </c:pt>
                <c:pt idx="13">
                  <c:v>151.35135135135135</c:v>
                </c:pt>
                <c:pt idx="14">
                  <c:v>147.78325123152712</c:v>
                </c:pt>
                <c:pt idx="15">
                  <c:v>119.13357400722022</c:v>
                </c:pt>
                <c:pt idx="16">
                  <c:v>109.52380952380953</c:v>
                </c:pt>
                <c:pt idx="17">
                  <c:v>99.173553719008268</c:v>
                </c:pt>
                <c:pt idx="18">
                  <c:v>85.669781931464172</c:v>
                </c:pt>
                <c:pt idx="19">
                  <c:v>79.365079365079367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809400096"/>
        <c:axId val="-80940064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Sheet1!$D$3:$D$22</c15:sqref>
                        </c15:formulaRef>
                      </c:ext>
                    </c:extLst>
                    <c:strCache>
                      <c:ptCount val="20"/>
                      <c:pt idx="0">
                        <c:v>마스티프</c:v>
                      </c:pt>
                      <c:pt idx="1">
                        <c:v>모잠비크</c:v>
                      </c:pt>
                      <c:pt idx="2">
                        <c:v>디보션 LMG</c:v>
                      </c:pt>
                      <c:pt idx="3">
                        <c:v>플랫라인</c:v>
                      </c:pt>
                      <c:pt idx="4">
                        <c:v>프라울러</c:v>
                      </c:pt>
                      <c:pt idx="5">
                        <c:v>R-301</c:v>
                      </c:pt>
                      <c:pt idx="6">
                        <c:v>M600 스핏파이어</c:v>
                      </c:pt>
                      <c:pt idx="7">
                        <c:v>R-99</c:v>
                      </c:pt>
                      <c:pt idx="8">
                        <c:v>HAVOC</c:v>
                      </c:pt>
                      <c:pt idx="9">
                        <c:v>윙맨</c:v>
                      </c:pt>
                      <c:pt idx="10">
                        <c:v>얼터네이터</c:v>
                      </c:pt>
                      <c:pt idx="11">
                        <c:v>햄록</c:v>
                      </c:pt>
                      <c:pt idx="12">
                        <c:v>RE-45</c:v>
                      </c:pt>
                      <c:pt idx="13">
                        <c:v>EVA-8</c:v>
                      </c:pt>
                      <c:pt idx="14">
                        <c:v>G7</c:v>
                      </c:pt>
                      <c:pt idx="15">
                        <c:v>피스키퍼</c:v>
                      </c:pt>
                      <c:pt idx="16">
                        <c:v>트리플</c:v>
                      </c:pt>
                      <c:pt idx="17">
                        <c:v>P2020</c:v>
                      </c:pt>
                      <c:pt idx="18">
                        <c:v>롱보우</c:v>
                      </c:pt>
                      <c:pt idx="19">
                        <c:v>크레이버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Sheet1!$N$3:$N$22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526.02739726027403</c:v>
                      </c:pt>
                      <c:pt idx="1">
                        <c:v>359.99999999999994</c:v>
                      </c:pt>
                      <c:pt idx="2">
                        <c:v>453.33333333333337</c:v>
                      </c:pt>
                      <c:pt idx="3">
                        <c:v>441.37931034482762</c:v>
                      </c:pt>
                      <c:pt idx="4">
                        <c:v>330.70866141732284</c:v>
                      </c:pt>
                      <c:pt idx="5">
                        <c:v>427.11864406779665</c:v>
                      </c:pt>
                      <c:pt idx="6">
                        <c:v>420.42042042042038</c:v>
                      </c:pt>
                      <c:pt idx="7">
                        <c:v>314.56310679611647</c:v>
                      </c:pt>
                      <c:pt idx="8">
                        <c:v>401.78571428571422</c:v>
                      </c:pt>
                      <c:pt idx="9">
                        <c:v>394.16058394160581</c:v>
                      </c:pt>
                      <c:pt idx="10">
                        <c:v>269.02654867256638</c:v>
                      </c:pt>
                      <c:pt idx="11">
                        <c:v>319.21182266009856</c:v>
                      </c:pt>
                      <c:pt idx="12">
                        <c:v>226.41509433962264</c:v>
                      </c:pt>
                      <c:pt idx="13">
                        <c:v>216.21621621621622</c:v>
                      </c:pt>
                      <c:pt idx="14">
                        <c:v>295.56650246305423</c:v>
                      </c:pt>
                      <c:pt idx="15">
                        <c:v>178.70036101083033</c:v>
                      </c:pt>
                      <c:pt idx="16">
                        <c:v>219.04761904761907</c:v>
                      </c:pt>
                      <c:pt idx="17">
                        <c:v>148.7603305785124</c:v>
                      </c:pt>
                      <c:pt idx="18">
                        <c:v>171.33956386292834</c:v>
                      </c:pt>
                      <c:pt idx="19">
                        <c:v>158.73015873015873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-809400096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-809400640"/>
        <c:crosses val="autoZero"/>
        <c:auto val="1"/>
        <c:lblAlgn val="ctr"/>
        <c:lblOffset val="100"/>
        <c:noMultiLvlLbl val="0"/>
      </c:catAx>
      <c:valAx>
        <c:axId val="-80940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-809400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168087</xdr:colOff>
      <xdr:row>25</xdr:row>
      <xdr:rowOff>141194</xdr:rowOff>
    </xdr:from>
    <xdr:to>
      <xdr:col>14</xdr:col>
      <xdr:colOff>11205</xdr:colOff>
      <xdr:row>38</xdr:row>
      <xdr:rowOff>116541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5"/>
  <sheetViews>
    <sheetView tabSelected="1" zoomScale="115" zoomScaleNormal="115" workbookViewId="0">
      <selection activeCell="O21" sqref="O21"/>
    </sheetView>
  </sheetViews>
  <sheetFormatPr defaultRowHeight="16.5" x14ac:dyDescent="0.3"/>
  <cols>
    <col min="1" max="1" width="11" bestFit="1" customWidth="1"/>
    <col min="2" max="2" width="5.25" bestFit="1" customWidth="1"/>
    <col min="3" max="3" width="20.5" bestFit="1" customWidth="1"/>
    <col min="4" max="4" width="16.875" bestFit="1" customWidth="1"/>
    <col min="5" max="5" width="27.625" bestFit="1" customWidth="1"/>
    <col min="6" max="7" width="15.625" bestFit="1" customWidth="1"/>
    <col min="8" max="8" width="11.125" bestFit="1" customWidth="1"/>
    <col min="9" max="9" width="9.25" bestFit="1" customWidth="1"/>
    <col min="10" max="10" width="11.125" bestFit="1" customWidth="1"/>
    <col min="11" max="11" width="7.125" bestFit="1" customWidth="1"/>
    <col min="12" max="12" width="15.875" bestFit="1" customWidth="1"/>
    <col min="13" max="13" width="11.375" customWidth="1"/>
    <col min="14" max="14" width="10.875" customWidth="1"/>
  </cols>
  <sheetData>
    <row r="2" spans="2:14" ht="33.75" customHeight="1" x14ac:dyDescent="0.3">
      <c r="B2" s="1" t="s">
        <v>19</v>
      </c>
      <c r="C2" s="1" t="s">
        <v>20</v>
      </c>
      <c r="D2" s="1" t="s">
        <v>16</v>
      </c>
      <c r="E2" s="1" t="s">
        <v>63</v>
      </c>
      <c r="F2" s="13" t="s">
        <v>64</v>
      </c>
      <c r="G2" s="13" t="s">
        <v>65</v>
      </c>
      <c r="H2" s="1" t="s">
        <v>43</v>
      </c>
      <c r="I2" s="1" t="s">
        <v>17</v>
      </c>
      <c r="J2" s="1" t="s">
        <v>18</v>
      </c>
      <c r="K2" s="12" t="s">
        <v>69</v>
      </c>
      <c r="L2" s="13" t="s">
        <v>66</v>
      </c>
      <c r="M2" s="13" t="s">
        <v>67</v>
      </c>
      <c r="N2" s="13" t="s">
        <v>68</v>
      </c>
    </row>
    <row r="3" spans="2:14" x14ac:dyDescent="0.3">
      <c r="B3" s="1">
        <v>1</v>
      </c>
      <c r="C3" s="2" t="s">
        <v>37</v>
      </c>
      <c r="D3" s="1" t="s">
        <v>14</v>
      </c>
      <c r="E3" s="10" t="s">
        <v>58</v>
      </c>
      <c r="F3" s="1">
        <v>144</v>
      </c>
      <c r="G3" s="1">
        <v>288</v>
      </c>
      <c r="H3" s="1">
        <v>4</v>
      </c>
      <c r="I3" s="1">
        <v>576</v>
      </c>
      <c r="J3" s="1">
        <v>1152</v>
      </c>
      <c r="K3" s="1">
        <v>199</v>
      </c>
      <c r="L3" s="14">
        <v>2.19</v>
      </c>
      <c r="M3" s="15">
        <f>I3/L3</f>
        <v>263.01369863013701</v>
      </c>
      <c r="N3" s="15">
        <f>J3/L3</f>
        <v>526.02739726027403</v>
      </c>
    </row>
    <row r="4" spans="2:14" x14ac:dyDescent="0.3">
      <c r="B4" s="1">
        <v>2</v>
      </c>
      <c r="C4" s="5" t="s">
        <v>39</v>
      </c>
      <c r="D4" s="1" t="s">
        <v>12</v>
      </c>
      <c r="E4" s="10" t="s">
        <v>61</v>
      </c>
      <c r="F4" s="1">
        <v>45</v>
      </c>
      <c r="G4" s="1">
        <v>66</v>
      </c>
      <c r="H4" s="1">
        <v>3</v>
      </c>
      <c r="I4" s="1">
        <v>135</v>
      </c>
      <c r="J4" s="1">
        <v>198</v>
      </c>
      <c r="K4" s="1">
        <v>55</v>
      </c>
      <c r="L4" s="14">
        <v>0.55000000000000004</v>
      </c>
      <c r="M4" s="15">
        <f>I4/L4</f>
        <v>245.45454545454544</v>
      </c>
      <c r="N4" s="15">
        <f>J4/L4</f>
        <v>359.99999999999994</v>
      </c>
    </row>
    <row r="5" spans="2:14" x14ac:dyDescent="0.3">
      <c r="B5" s="1">
        <v>3</v>
      </c>
      <c r="C5" s="6" t="s">
        <v>26</v>
      </c>
      <c r="D5" s="1" t="s">
        <v>40</v>
      </c>
      <c r="E5" s="10" t="s">
        <v>57</v>
      </c>
      <c r="F5" s="1">
        <v>17</v>
      </c>
      <c r="G5" s="1">
        <v>34</v>
      </c>
      <c r="H5" s="1">
        <v>44</v>
      </c>
      <c r="I5" s="1">
        <v>748</v>
      </c>
      <c r="J5" s="1">
        <v>1496</v>
      </c>
      <c r="K5" s="1">
        <v>210</v>
      </c>
      <c r="L5" s="14">
        <v>3.3</v>
      </c>
      <c r="M5" s="15">
        <f>I5/L5</f>
        <v>226.66666666666669</v>
      </c>
      <c r="N5" s="15">
        <f>J5/L5</f>
        <v>453.33333333333337</v>
      </c>
    </row>
    <row r="6" spans="2:14" x14ac:dyDescent="0.3">
      <c r="B6" s="1">
        <v>4</v>
      </c>
      <c r="C6" s="8" t="s">
        <v>34</v>
      </c>
      <c r="D6" s="1" t="s">
        <v>10</v>
      </c>
      <c r="E6" s="10" t="s">
        <v>47</v>
      </c>
      <c r="F6" s="1">
        <v>16</v>
      </c>
      <c r="G6" s="1">
        <v>32</v>
      </c>
      <c r="H6" s="1">
        <v>20</v>
      </c>
      <c r="I6" s="1">
        <v>320</v>
      </c>
      <c r="J6" s="1">
        <v>640</v>
      </c>
      <c r="K6" s="1">
        <v>105</v>
      </c>
      <c r="L6" s="14">
        <v>1.45</v>
      </c>
      <c r="M6" s="15">
        <f>I6/L6</f>
        <v>220.68965517241381</v>
      </c>
      <c r="N6" s="15">
        <f>J6/L6</f>
        <v>441.37931034482762</v>
      </c>
    </row>
    <row r="7" spans="2:14" x14ac:dyDescent="0.3">
      <c r="B7" s="1">
        <v>5</v>
      </c>
      <c r="C7" s="4" t="s">
        <v>33</v>
      </c>
      <c r="D7" s="1" t="s">
        <v>8</v>
      </c>
      <c r="E7" s="10" t="s">
        <v>49</v>
      </c>
      <c r="F7" s="1">
        <v>14</v>
      </c>
      <c r="G7" s="1">
        <v>21</v>
      </c>
      <c r="H7" s="1">
        <v>20</v>
      </c>
      <c r="I7" s="1">
        <v>280</v>
      </c>
      <c r="J7" s="1">
        <v>420</v>
      </c>
      <c r="K7" s="1">
        <v>87</v>
      </c>
      <c r="L7" s="14">
        <v>1.27</v>
      </c>
      <c r="M7" s="15">
        <f>I7/L7</f>
        <v>220.4724409448819</v>
      </c>
      <c r="N7" s="15">
        <f>J7/L7</f>
        <v>330.70866141732284</v>
      </c>
    </row>
    <row r="8" spans="2:14" x14ac:dyDescent="0.3">
      <c r="B8" s="1">
        <v>6</v>
      </c>
      <c r="C8" s="8" t="s">
        <v>23</v>
      </c>
      <c r="D8" s="1" t="s">
        <v>2</v>
      </c>
      <c r="E8" s="10" t="s">
        <v>48</v>
      </c>
      <c r="F8" s="1">
        <v>14</v>
      </c>
      <c r="G8" s="1">
        <v>28</v>
      </c>
      <c r="H8" s="1">
        <v>18</v>
      </c>
      <c r="I8" s="1">
        <v>252</v>
      </c>
      <c r="J8" s="1">
        <v>504</v>
      </c>
      <c r="K8" s="12">
        <v>78</v>
      </c>
      <c r="L8" s="14">
        <v>1.18</v>
      </c>
      <c r="M8" s="15">
        <f>I8/L8</f>
        <v>213.55932203389833</v>
      </c>
      <c r="N8" s="15">
        <f>J8/L8</f>
        <v>427.11864406779665</v>
      </c>
    </row>
    <row r="9" spans="2:14" x14ac:dyDescent="0.3">
      <c r="B9" s="1">
        <v>7</v>
      </c>
      <c r="C9" s="6" t="s">
        <v>29</v>
      </c>
      <c r="D9" s="1" t="s">
        <v>41</v>
      </c>
      <c r="E9" s="10" t="s">
        <v>56</v>
      </c>
      <c r="F9" s="1">
        <v>20</v>
      </c>
      <c r="G9" s="1">
        <v>40</v>
      </c>
      <c r="H9" s="1">
        <v>35</v>
      </c>
      <c r="I9" s="1">
        <v>700</v>
      </c>
      <c r="J9" s="1">
        <v>1400</v>
      </c>
      <c r="K9" s="1">
        <v>213</v>
      </c>
      <c r="L9" s="14">
        <v>3.33</v>
      </c>
      <c r="M9" s="15">
        <f>I9/L9</f>
        <v>210.21021021021019</v>
      </c>
      <c r="N9" s="15">
        <f>J9/L9</f>
        <v>420.42042042042038</v>
      </c>
    </row>
    <row r="10" spans="2:14" x14ac:dyDescent="0.3">
      <c r="B10" s="1">
        <v>8</v>
      </c>
      <c r="C10" s="4" t="s">
        <v>24</v>
      </c>
      <c r="D10" s="1" t="s">
        <v>3</v>
      </c>
      <c r="E10" s="9" t="s">
        <v>50</v>
      </c>
      <c r="F10" s="1">
        <v>12</v>
      </c>
      <c r="G10" s="1">
        <v>18</v>
      </c>
      <c r="H10" s="1">
        <v>18</v>
      </c>
      <c r="I10" s="1">
        <v>216</v>
      </c>
      <c r="J10" s="1">
        <v>324</v>
      </c>
      <c r="K10" s="12">
        <v>63</v>
      </c>
      <c r="L10" s="14">
        <v>1.03</v>
      </c>
      <c r="M10" s="15">
        <f>I10/L10</f>
        <v>209.70873786407768</v>
      </c>
      <c r="N10" s="15">
        <f>J10/L10</f>
        <v>314.56310679611647</v>
      </c>
    </row>
    <row r="11" spans="2:14" x14ac:dyDescent="0.3">
      <c r="B11" s="1">
        <v>9</v>
      </c>
      <c r="C11" s="8" t="s">
        <v>23</v>
      </c>
      <c r="D11" s="12" t="s">
        <v>71</v>
      </c>
      <c r="E11" s="17" t="s">
        <v>72</v>
      </c>
      <c r="F11" s="12">
        <v>18</v>
      </c>
      <c r="G11" s="12">
        <v>36</v>
      </c>
      <c r="H11" s="1">
        <v>25</v>
      </c>
      <c r="I11" s="1">
        <f>F11*H11</f>
        <v>450</v>
      </c>
      <c r="J11" s="1">
        <f>G11*H11</f>
        <v>900</v>
      </c>
      <c r="K11" s="16">
        <v>144</v>
      </c>
      <c r="L11" s="14">
        <v>2.2400000000000002</v>
      </c>
      <c r="M11" s="15">
        <f>I11/L11</f>
        <v>200.89285714285711</v>
      </c>
      <c r="N11" s="15">
        <f>J11/L11</f>
        <v>401.78571428571422</v>
      </c>
    </row>
    <row r="12" spans="2:14" x14ac:dyDescent="0.3">
      <c r="B12" s="1">
        <v>10</v>
      </c>
      <c r="C12" s="18" t="s">
        <v>31</v>
      </c>
      <c r="D12" s="1" t="s">
        <v>6</v>
      </c>
      <c r="E12" s="10" t="s">
        <v>53</v>
      </c>
      <c r="F12" s="1">
        <v>45</v>
      </c>
      <c r="G12" s="1">
        <v>90</v>
      </c>
      <c r="H12" s="1">
        <v>6</v>
      </c>
      <c r="I12" s="1">
        <v>270</v>
      </c>
      <c r="J12" s="1">
        <v>540</v>
      </c>
      <c r="K12" s="1">
        <v>97</v>
      </c>
      <c r="L12" s="14">
        <v>1.37</v>
      </c>
      <c r="M12" s="15">
        <f>I12/L12</f>
        <v>197.0802919708029</v>
      </c>
      <c r="N12" s="15">
        <f>J12/L12</f>
        <v>394.16058394160581</v>
      </c>
    </row>
    <row r="13" spans="2:14" x14ac:dyDescent="0.3">
      <c r="B13" s="1">
        <v>11</v>
      </c>
      <c r="C13" s="4" t="s">
        <v>30</v>
      </c>
      <c r="D13" s="1" t="s">
        <v>4</v>
      </c>
      <c r="E13" s="10" t="s">
        <v>52</v>
      </c>
      <c r="F13" s="1">
        <v>13</v>
      </c>
      <c r="G13" s="1">
        <v>19</v>
      </c>
      <c r="H13" s="1">
        <v>16</v>
      </c>
      <c r="I13" s="1">
        <v>208</v>
      </c>
      <c r="J13" s="1">
        <v>304</v>
      </c>
      <c r="K13" s="1">
        <v>93</v>
      </c>
      <c r="L13" s="14">
        <v>1.1299999999999999</v>
      </c>
      <c r="M13" s="15">
        <f>I13/L13</f>
        <v>184.07079646017701</v>
      </c>
      <c r="N13" s="15">
        <f>J13/L13</f>
        <v>269.02654867256638</v>
      </c>
    </row>
    <row r="14" spans="2:14" x14ac:dyDescent="0.3">
      <c r="B14" s="1">
        <v>12</v>
      </c>
      <c r="C14" s="8" t="s">
        <v>35</v>
      </c>
      <c r="D14" s="1" t="s">
        <v>9</v>
      </c>
      <c r="E14" s="10" t="s">
        <v>46</v>
      </c>
      <c r="F14" s="1">
        <v>18</v>
      </c>
      <c r="G14" s="1">
        <v>36</v>
      </c>
      <c r="H14" s="1">
        <v>18</v>
      </c>
      <c r="I14" s="1">
        <v>324</v>
      </c>
      <c r="J14" s="1">
        <v>648</v>
      </c>
      <c r="K14" s="1">
        <v>123</v>
      </c>
      <c r="L14" s="14">
        <v>2.0299999999999998</v>
      </c>
      <c r="M14" s="15">
        <f>I14/L14</f>
        <v>159.60591133004928</v>
      </c>
      <c r="N14" s="15">
        <f>J14/L14</f>
        <v>319.21182266009856</v>
      </c>
    </row>
    <row r="15" spans="2:14" x14ac:dyDescent="0.3">
      <c r="B15" s="1">
        <v>13</v>
      </c>
      <c r="C15" s="3" t="s">
        <v>25</v>
      </c>
      <c r="D15" s="1" t="s">
        <v>0</v>
      </c>
      <c r="E15" s="10" t="s">
        <v>54</v>
      </c>
      <c r="F15" s="1">
        <v>11</v>
      </c>
      <c r="G15" s="1">
        <v>16</v>
      </c>
      <c r="H15" s="1">
        <v>15</v>
      </c>
      <c r="I15" s="1">
        <v>165</v>
      </c>
      <c r="J15" s="1">
        <v>240</v>
      </c>
      <c r="K15" s="16">
        <v>66</v>
      </c>
      <c r="L15" s="14">
        <v>1.06</v>
      </c>
      <c r="M15" s="15">
        <f>I15/L15</f>
        <v>155.66037735849056</v>
      </c>
      <c r="N15" s="15">
        <f>J15/L15</f>
        <v>226.41509433962264</v>
      </c>
    </row>
    <row r="16" spans="2:14" x14ac:dyDescent="0.3">
      <c r="B16" s="1">
        <v>14</v>
      </c>
      <c r="C16" s="5" t="s">
        <v>36</v>
      </c>
      <c r="D16" s="1" t="s">
        <v>13</v>
      </c>
      <c r="E16" s="10" t="s">
        <v>60</v>
      </c>
      <c r="F16" s="1">
        <v>63</v>
      </c>
      <c r="G16" s="1">
        <v>90</v>
      </c>
      <c r="H16" s="1">
        <v>8</v>
      </c>
      <c r="I16" s="1">
        <v>504</v>
      </c>
      <c r="J16" s="1">
        <v>720</v>
      </c>
      <c r="K16" s="1">
        <v>213</v>
      </c>
      <c r="L16" s="14">
        <v>3.33</v>
      </c>
      <c r="M16" s="15">
        <f>I16/L16</f>
        <v>151.35135135135135</v>
      </c>
      <c r="N16" s="15">
        <f>J16/L16</f>
        <v>216.21621621621622</v>
      </c>
    </row>
    <row r="17" spans="2:14" x14ac:dyDescent="0.3">
      <c r="B17" s="1">
        <v>15</v>
      </c>
      <c r="C17" s="7" t="s">
        <v>21</v>
      </c>
      <c r="D17" s="1" t="s">
        <v>5</v>
      </c>
      <c r="E17" s="10" t="s">
        <v>51</v>
      </c>
      <c r="F17" s="1">
        <v>30</v>
      </c>
      <c r="G17" s="1">
        <v>60</v>
      </c>
      <c r="H17" s="1">
        <v>10</v>
      </c>
      <c r="I17" s="1">
        <v>300</v>
      </c>
      <c r="J17" s="1">
        <v>600</v>
      </c>
      <c r="K17" s="1">
        <v>123</v>
      </c>
      <c r="L17" s="14">
        <v>2.0299999999999998</v>
      </c>
      <c r="M17" s="15">
        <f>I17/L17</f>
        <v>147.78325123152712</v>
      </c>
      <c r="N17" s="15">
        <f>J17/L17</f>
        <v>295.56650246305423</v>
      </c>
    </row>
    <row r="18" spans="2:14" x14ac:dyDescent="0.3">
      <c r="B18" s="1">
        <v>16</v>
      </c>
      <c r="C18" s="5" t="s">
        <v>38</v>
      </c>
      <c r="D18" s="1" t="s">
        <v>42</v>
      </c>
      <c r="E18" s="10" t="s">
        <v>62</v>
      </c>
      <c r="F18" s="1">
        <v>110</v>
      </c>
      <c r="G18" s="1">
        <v>165</v>
      </c>
      <c r="H18" s="1">
        <v>6</v>
      </c>
      <c r="I18" s="1">
        <v>660</v>
      </c>
      <c r="J18" s="1">
        <v>990</v>
      </c>
      <c r="K18" s="1">
        <v>354</v>
      </c>
      <c r="L18" s="14">
        <v>5.54</v>
      </c>
      <c r="M18" s="15">
        <f>I18/L18</f>
        <v>119.13357400722022</v>
      </c>
      <c r="N18" s="15">
        <f>J18/L18</f>
        <v>178.70036101083033</v>
      </c>
    </row>
    <row r="19" spans="2:14" x14ac:dyDescent="0.3">
      <c r="B19" s="1">
        <v>17</v>
      </c>
      <c r="C19" s="7" t="s">
        <v>32</v>
      </c>
      <c r="D19" s="1" t="s">
        <v>11</v>
      </c>
      <c r="E19" s="10" t="s">
        <v>59</v>
      </c>
      <c r="F19" s="1">
        <v>69</v>
      </c>
      <c r="G19" s="1">
        <v>138</v>
      </c>
      <c r="H19" s="1">
        <v>5</v>
      </c>
      <c r="I19" s="1">
        <v>345</v>
      </c>
      <c r="J19" s="1">
        <v>690</v>
      </c>
      <c r="K19" s="1">
        <v>195</v>
      </c>
      <c r="L19" s="14">
        <v>3.15</v>
      </c>
      <c r="M19" s="15">
        <f>I19/L19</f>
        <v>109.52380952380953</v>
      </c>
      <c r="N19" s="15">
        <f>J19/L19</f>
        <v>219.04761904761907</v>
      </c>
    </row>
    <row r="20" spans="2:14" x14ac:dyDescent="0.3">
      <c r="B20" s="1">
        <v>18</v>
      </c>
      <c r="C20" s="3" t="s">
        <v>22</v>
      </c>
      <c r="D20" s="1" t="s">
        <v>1</v>
      </c>
      <c r="E20" s="10" t="s">
        <v>55</v>
      </c>
      <c r="F20" s="1">
        <v>12</v>
      </c>
      <c r="G20" s="1">
        <v>18</v>
      </c>
      <c r="H20" s="1">
        <v>10</v>
      </c>
      <c r="I20" s="1">
        <v>120</v>
      </c>
      <c r="J20" s="1">
        <v>180</v>
      </c>
      <c r="K20" s="12">
        <v>81</v>
      </c>
      <c r="L20" s="14">
        <v>1.21</v>
      </c>
      <c r="M20" s="15">
        <f>I20/L20</f>
        <v>99.173553719008268</v>
      </c>
      <c r="N20" s="15">
        <f>J20/L20</f>
        <v>148.7603305785124</v>
      </c>
    </row>
    <row r="21" spans="2:14" x14ac:dyDescent="0.3">
      <c r="B21" s="1">
        <v>19</v>
      </c>
      <c r="C21" s="7" t="s">
        <v>27</v>
      </c>
      <c r="D21" s="1" t="s">
        <v>7</v>
      </c>
      <c r="E21" s="10" t="s">
        <v>45</v>
      </c>
      <c r="F21" s="1">
        <v>55</v>
      </c>
      <c r="G21" s="1">
        <v>110</v>
      </c>
      <c r="H21" s="1">
        <v>5</v>
      </c>
      <c r="I21" s="1">
        <v>275</v>
      </c>
      <c r="J21" s="1">
        <v>550</v>
      </c>
      <c r="K21" s="1">
        <v>201</v>
      </c>
      <c r="L21" s="14">
        <v>3.21</v>
      </c>
      <c r="M21" s="15">
        <f>I21/L21</f>
        <v>85.669781931464172</v>
      </c>
      <c r="N21" s="15">
        <f>J21/L21</f>
        <v>171.33956386292834</v>
      </c>
    </row>
    <row r="22" spans="2:14" x14ac:dyDescent="0.3">
      <c r="B22" s="12">
        <v>20</v>
      </c>
      <c r="C22" s="2" t="s">
        <v>28</v>
      </c>
      <c r="D22" s="1" t="s">
        <v>15</v>
      </c>
      <c r="E22" s="11" t="s">
        <v>44</v>
      </c>
      <c r="F22" s="1">
        <v>125</v>
      </c>
      <c r="G22" s="1">
        <v>250</v>
      </c>
      <c r="H22" s="1">
        <v>4</v>
      </c>
      <c r="I22" s="1">
        <v>500</v>
      </c>
      <c r="J22" s="1">
        <v>1000</v>
      </c>
      <c r="K22" s="1">
        <v>390</v>
      </c>
      <c r="L22" s="14">
        <v>6.3</v>
      </c>
      <c r="M22" s="15">
        <f>I22/L22</f>
        <v>79.365079365079367</v>
      </c>
      <c r="N22" s="15">
        <f>J22/L22</f>
        <v>158.73015873015873</v>
      </c>
    </row>
    <row r="25" spans="2:14" x14ac:dyDescent="0.3">
      <c r="J25" t="s">
        <v>70</v>
      </c>
      <c r="K25">
        <f>17*30</f>
        <v>510</v>
      </c>
      <c r="L25">
        <v>2.06</v>
      </c>
      <c r="M25">
        <f>K25/L25</f>
        <v>247.57281553398059</v>
      </c>
      <c r="N25">
        <f>M25*2</f>
        <v>495.14563106796118</v>
      </c>
    </row>
  </sheetData>
  <autoFilter ref="C2:N2">
    <sortState ref="C3:N22">
      <sortCondition descending="1" ref="M2"/>
    </sortState>
  </autoFilter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2019-02-12T10:26:15Z</dcterms:created>
  <dcterms:modified xsi:type="dcterms:W3CDTF">2019-03-06T05:30:51Z</dcterms:modified>
</cp:coreProperties>
</file>