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ag\"/>
    </mc:Choice>
  </mc:AlternateContent>
  <bookViews>
    <workbookView xWindow="0" yWindow="0" windowWidth="18090" windowHeight="104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K2" i="1"/>
  <c r="F8" i="1" l="1"/>
  <c r="F9" i="1"/>
  <c r="F4" i="1"/>
  <c r="F5" i="1"/>
  <c r="F6" i="1"/>
  <c r="F7" i="1"/>
  <c r="I6" i="1" l="1"/>
  <c r="I5" i="1"/>
  <c r="K3" i="1" l="1"/>
  <c r="L3" i="1" s="1"/>
  <c r="I7" i="1" s="1"/>
</calcChain>
</file>

<file path=xl/sharedStrings.xml><?xml version="1.0" encoding="utf-8"?>
<sst xmlns="http://schemas.openxmlformats.org/spreadsheetml/2006/main" count="26" uniqueCount="21">
  <si>
    <t>힘</t>
    <phoneticPr fontId="3" type="noConversion"/>
  </si>
  <si>
    <t>어질</t>
    <phoneticPr fontId="3" type="noConversion"/>
  </si>
  <si>
    <t>바탈</t>
    <phoneticPr fontId="3" type="noConversion"/>
  </si>
  <si>
    <t>인트</t>
    <phoneticPr fontId="3" type="noConversion"/>
  </si>
  <si>
    <t>덱</t>
    <phoneticPr fontId="3" type="noConversion"/>
  </si>
  <si>
    <t>럭</t>
    <phoneticPr fontId="3" type="noConversion"/>
  </si>
  <si>
    <t>레벨</t>
    <phoneticPr fontId="3" type="noConversion"/>
  </si>
  <si>
    <t>ATK</t>
    <phoneticPr fontId="3" type="noConversion"/>
  </si>
  <si>
    <t>MATK</t>
    <phoneticPr fontId="3" type="noConversion"/>
  </si>
  <si>
    <t>상대방 VIT</t>
    <phoneticPr fontId="3" type="noConversion"/>
  </si>
  <si>
    <t>상대방 DEF</t>
    <phoneticPr fontId="3" type="noConversion"/>
  </si>
  <si>
    <t>상대방 MDEF</t>
    <phoneticPr fontId="3" type="noConversion"/>
  </si>
  <si>
    <t>최종데미지</t>
    <phoneticPr fontId="3" type="noConversion"/>
  </si>
  <si>
    <t>+</t>
    <phoneticPr fontId="3" type="noConversion"/>
  </si>
  <si>
    <t>장비에 의한 추가 ATK</t>
    <phoneticPr fontId="3" type="noConversion"/>
  </si>
  <si>
    <t>장비에 의한 추가 MATK</t>
    <phoneticPr fontId="3" type="noConversion"/>
  </si>
  <si>
    <t>장비에 의한 추가 ATK+%</t>
    <phoneticPr fontId="3" type="noConversion"/>
  </si>
  <si>
    <t>장비에 의한 추가 MATK+%</t>
    <phoneticPr fontId="3" type="noConversion"/>
  </si>
  <si>
    <t>장비에 의한 추가 애시드딜+%</t>
    <phoneticPr fontId="3" type="noConversion"/>
  </si>
  <si>
    <t>애데딜x10</t>
    <phoneticPr fontId="3" type="noConversion"/>
  </si>
  <si>
    <t>http://www.inven.co.kr/board/ro/5165/87869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</si>
</sst>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rgb="FF9C0006"/>
      <name val="맑은 고딕"/>
      <family val="3"/>
      <charset val="129"/>
      <scheme val="minor"/>
    </font>
    <font>
      <b/>
      <sz val="22"/>
      <color rgb="FF9C0006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2" borderId="4" xfId="1" applyBorder="1" applyAlignment="1" applyProtection="1">
      <alignment horizontal="center" vertical="center"/>
      <protection locked="0"/>
    </xf>
    <xf numFmtId="0" fontId="1" fillId="2" borderId="5" xfId="1" applyBorder="1" applyAlignment="1" applyProtection="1">
      <alignment horizontal="center" vertical="center"/>
      <protection locked="0"/>
    </xf>
    <xf numFmtId="0" fontId="1" fillId="2" borderId="8" xfId="1" applyBorder="1" applyAlignment="1" applyProtection="1">
      <alignment horizontal="center" vertical="center"/>
      <protection locked="0"/>
    </xf>
    <xf numFmtId="0" fontId="1" fillId="2" borderId="11" xfId="1" applyBorder="1" applyAlignment="1" applyProtection="1">
      <alignment horizontal="center" vertical="center"/>
      <protection locked="0"/>
    </xf>
    <xf numFmtId="0" fontId="1" fillId="2" borderId="12" xfId="1" applyBorder="1" applyAlignment="1" applyProtection="1">
      <alignment horizontal="center" vertical="center"/>
      <protection locked="0"/>
    </xf>
    <xf numFmtId="0" fontId="1" fillId="2" borderId="13" xfId="1" applyBorder="1" applyAlignment="1" applyProtection="1">
      <alignment horizontal="center" vertical="center"/>
      <protection locked="0"/>
    </xf>
    <xf numFmtId="9" fontId="1" fillId="2" borderId="5" xfId="1" applyNumberFormat="1" applyBorder="1" applyAlignment="1" applyProtection="1">
      <alignment horizontal="center" vertical="center"/>
      <protection locked="0"/>
    </xf>
    <xf numFmtId="9" fontId="1" fillId="2" borderId="8" xfId="1" applyNumberFormat="1" applyBorder="1" applyAlignment="1" applyProtection="1">
      <alignment horizontal="center" vertical="center"/>
      <protection locked="0"/>
    </xf>
    <xf numFmtId="0" fontId="1" fillId="0" borderId="0" xfId="1" applyFill="1" applyAlignment="1" applyProtection="1">
      <alignment horizontal="center" vertical="center"/>
      <protection locked="0"/>
    </xf>
    <xf numFmtId="0" fontId="1" fillId="0" borderId="0" xfId="1" applyFill="1" applyProtection="1">
      <alignment vertical="center"/>
      <protection locked="0"/>
    </xf>
    <xf numFmtId="0" fontId="1" fillId="0" borderId="0" xfId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2" fillId="3" borderId="1" xfId="2" applyBorder="1" applyAlignment="1" applyProtection="1">
      <alignment horizontal="center" vertical="center"/>
    </xf>
    <xf numFmtId="0" fontId="2" fillId="3" borderId="10" xfId="2" applyBorder="1" applyAlignment="1" applyProtection="1">
      <alignment horizontal="center" vertical="center"/>
    </xf>
    <xf numFmtId="0" fontId="5" fillId="0" borderId="0" xfId="3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3" borderId="4" xfId="2" applyBorder="1" applyAlignment="1" applyProtection="1">
      <alignment horizontal="center" vertical="center"/>
    </xf>
    <xf numFmtId="0" fontId="2" fillId="3" borderId="11" xfId="2" applyBorder="1" applyProtection="1">
      <alignment vertical="center"/>
    </xf>
    <xf numFmtId="0" fontId="2" fillId="3" borderId="12" xfId="2" applyBorder="1" applyProtection="1">
      <alignment vertical="center"/>
    </xf>
    <xf numFmtId="0" fontId="2" fillId="3" borderId="13" xfId="2" applyBorder="1" applyProtection="1">
      <alignment vertical="center"/>
    </xf>
    <xf numFmtId="0" fontId="2" fillId="3" borderId="2" xfId="2" applyBorder="1" applyAlignment="1" applyProtection="1">
      <alignment horizontal="center" vertical="center"/>
    </xf>
    <xf numFmtId="0" fontId="2" fillId="3" borderId="14" xfId="2" applyBorder="1" applyAlignment="1" applyProtection="1">
      <alignment horizontal="center" vertical="center"/>
    </xf>
    <xf numFmtId="0" fontId="2" fillId="3" borderId="6" xfId="2" applyBorder="1" applyAlignment="1" applyProtection="1">
      <alignment horizontal="center" vertical="center"/>
    </xf>
    <xf numFmtId="0" fontId="2" fillId="3" borderId="5" xfId="2" applyBorder="1" applyAlignment="1" applyProtection="1">
      <alignment horizontal="center" vertical="center"/>
    </xf>
    <xf numFmtId="0" fontId="2" fillId="3" borderId="8" xfId="2" applyBorder="1" applyAlignment="1" applyProtection="1">
      <alignment horizontal="center" vertical="center"/>
    </xf>
    <xf numFmtId="0" fontId="2" fillId="3" borderId="9" xfId="2" applyBorder="1" applyAlignment="1" applyProtection="1">
      <alignment horizontal="center" vertical="center"/>
    </xf>
    <xf numFmtId="0" fontId="2" fillId="3" borderId="10" xfId="2" applyBorder="1" applyAlignment="1" applyProtection="1">
      <alignment horizontal="center" vertical="center"/>
    </xf>
    <xf numFmtId="0" fontId="2" fillId="3" borderId="1" xfId="2" applyBorder="1" applyProtection="1">
      <alignment vertical="center"/>
    </xf>
    <xf numFmtId="0" fontId="2" fillId="3" borderId="2" xfId="2" applyBorder="1" applyAlignment="1" applyProtection="1">
      <alignment horizontal="left" vertical="center"/>
    </xf>
    <xf numFmtId="0" fontId="2" fillId="3" borderId="3" xfId="2" applyBorder="1" applyAlignment="1" applyProtection="1">
      <alignment horizontal="left" vertical="center"/>
    </xf>
    <xf numFmtId="0" fontId="2" fillId="3" borderId="4" xfId="2" applyBorder="1" applyAlignment="1" applyProtection="1">
      <alignment horizontal="left" vertical="center"/>
    </xf>
    <xf numFmtId="0" fontId="2" fillId="3" borderId="14" xfId="2" applyBorder="1" applyAlignment="1" applyProtection="1">
      <alignment horizontal="left" vertical="center"/>
    </xf>
    <xf numFmtId="0" fontId="2" fillId="3" borderId="0" xfId="2" applyBorder="1" applyAlignment="1" applyProtection="1">
      <alignment horizontal="left" vertical="center"/>
    </xf>
    <xf numFmtId="0" fontId="2" fillId="3" borderId="5" xfId="2" applyBorder="1" applyAlignment="1" applyProtection="1">
      <alignment horizontal="left" vertical="center"/>
    </xf>
    <xf numFmtId="0" fontId="2" fillId="3" borderId="6" xfId="2" applyBorder="1" applyAlignment="1" applyProtection="1">
      <alignment horizontal="left" vertical="center"/>
    </xf>
    <xf numFmtId="0" fontId="2" fillId="3" borderId="7" xfId="2" applyBorder="1" applyAlignment="1" applyProtection="1">
      <alignment horizontal="left" vertical="center"/>
    </xf>
    <xf numFmtId="0" fontId="2" fillId="3" borderId="8" xfId="2" applyBorder="1" applyAlignment="1" applyProtection="1">
      <alignment horizontal="left" vertical="center"/>
    </xf>
    <xf numFmtId="0" fontId="6" fillId="3" borderId="1" xfId="2" applyFont="1" applyBorder="1" applyProtection="1">
      <alignment vertical="center"/>
    </xf>
    <xf numFmtId="0" fontId="7" fillId="3" borderId="10" xfId="2" applyFont="1" applyBorder="1" applyAlignment="1" applyProtection="1">
      <alignment horizontal="center" vertical="center"/>
    </xf>
  </cellXfs>
  <cellStyles count="4">
    <cellStyle name="나쁨" xfId="2" builtinId="27"/>
    <cellStyle name="좋음" xfId="1" builtinId="26"/>
    <cellStyle name="표준" xfId="0" builtinId="0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666751</xdr:colOff>
      <xdr:row>5</xdr:row>
      <xdr:rowOff>57150</xdr:rowOff>
    </xdr:from>
    <xdr:to>
      <xdr:col>13</xdr:col>
      <xdr:colOff>9526</xdr:colOff>
      <xdr:row>9</xdr:row>
      <xdr:rowOff>142320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6" y="933450"/>
          <a:ext cx="2838450" cy="117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ven.co.kr/board/ro/5165/8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tabSelected="1" zoomScaleNormal="100" workbookViewId="0">
      <selection activeCell="I12" sqref="I12"/>
    </sheetView>
  </sheetViews>
  <sheetFormatPr defaultRowHeight="16.5" x14ac:dyDescent="0.3"/>
  <cols>
    <col min="1" max="1" width="2.125" style="1" customWidth="1"/>
    <col min="2" max="2" width="5.875" style="1" customWidth="1"/>
    <col min="3" max="3" width="9" style="2" customWidth="1"/>
    <col min="4" max="4" width="1.75" style="2" customWidth="1"/>
    <col min="5" max="5" width="3.5" style="2" customWidth="1"/>
    <col min="6" max="6" width="8" style="2" customWidth="1"/>
    <col min="7" max="7" width="7.625" style="2" customWidth="1"/>
    <col min="8" max="8" width="14.375" style="1" bestFit="1" customWidth="1"/>
    <col min="9" max="9" width="15.875" style="2" customWidth="1"/>
    <col min="10" max="10" width="2.375" style="1" customWidth="1"/>
    <col min="11" max="11" width="10.25" style="1" customWidth="1"/>
    <col min="12" max="12" width="13.875" style="1" customWidth="1"/>
    <col min="13" max="13" width="13" style="1" bestFit="1" customWidth="1"/>
    <col min="14" max="16384" width="9" style="1"/>
  </cols>
  <sheetData>
    <row r="2" spans="2:13" ht="17.25" thickBot="1" x14ac:dyDescent="0.35">
      <c r="B2" s="18" t="s">
        <v>20</v>
      </c>
      <c r="C2" s="19"/>
      <c r="D2" s="19"/>
      <c r="E2" s="19"/>
      <c r="F2" s="19"/>
      <c r="G2" s="19"/>
      <c r="H2" s="15"/>
      <c r="I2" s="19"/>
      <c r="K2" s="14">
        <f>IF($G$13=0,0,$G$11*$G$13)</f>
        <v>33.449999999999996</v>
      </c>
      <c r="L2" s="14">
        <f>IF($G$14=0,0,$G$12*$G$14)</f>
        <v>0</v>
      </c>
      <c r="M2" s="15"/>
    </row>
    <row r="3" spans="2:13" ht="17.25" thickBot="1" x14ac:dyDescent="0.35">
      <c r="B3" s="21" t="s">
        <v>6</v>
      </c>
      <c r="C3" s="6">
        <v>107</v>
      </c>
      <c r="D3" s="13"/>
      <c r="E3" s="13"/>
      <c r="F3" s="11"/>
      <c r="G3" s="11"/>
      <c r="H3" s="12"/>
      <c r="I3" s="11"/>
      <c r="K3" s="14">
        <f>FLOOR((($I$5*2+$G$11+($K$2)+$I$6+$G$12+($L$2))*0.7*$K$5),1)</f>
        <v>45981</v>
      </c>
      <c r="L3" s="14">
        <f>FLOOR($K$3*$G$15,1)</f>
        <v>9196</v>
      </c>
      <c r="M3" s="15"/>
    </row>
    <row r="4" spans="2:13" ht="17.25" thickBot="1" x14ac:dyDescent="0.35">
      <c r="B4" s="21" t="s">
        <v>0</v>
      </c>
      <c r="C4" s="6">
        <v>110</v>
      </c>
      <c r="D4" s="24" t="s">
        <v>13</v>
      </c>
      <c r="E4" s="3">
        <v>24</v>
      </c>
      <c r="F4" s="20">
        <f>C4+E4</f>
        <v>134</v>
      </c>
      <c r="G4" s="13"/>
      <c r="H4" s="29" t="s">
        <v>12</v>
      </c>
      <c r="I4" s="30"/>
      <c r="K4" s="16" t="s">
        <v>9</v>
      </c>
      <c r="L4" s="16" t="s">
        <v>10</v>
      </c>
      <c r="M4" s="17" t="s">
        <v>11</v>
      </c>
    </row>
    <row r="5" spans="2:13" ht="17.25" thickBot="1" x14ac:dyDescent="0.35">
      <c r="B5" s="22" t="s">
        <v>1</v>
      </c>
      <c r="C5" s="7">
        <v>1</v>
      </c>
      <c r="D5" s="25" t="s">
        <v>13</v>
      </c>
      <c r="E5" s="4">
        <v>8</v>
      </c>
      <c r="F5" s="27">
        <f>C5+E5</f>
        <v>9</v>
      </c>
      <c r="G5" s="13"/>
      <c r="H5" s="31" t="s">
        <v>7</v>
      </c>
      <c r="I5" s="17">
        <f>FLOOR(C3/4+F4+F8/5+F9/3, 1)</f>
        <v>168</v>
      </c>
      <c r="K5" s="8">
        <v>88</v>
      </c>
      <c r="L5" s="5">
        <v>117</v>
      </c>
      <c r="M5" s="5">
        <v>71</v>
      </c>
    </row>
    <row r="6" spans="2:13" ht="17.25" thickBot="1" x14ac:dyDescent="0.35">
      <c r="B6" s="22" t="s">
        <v>2</v>
      </c>
      <c r="C6" s="7">
        <v>80</v>
      </c>
      <c r="D6" s="25" t="s">
        <v>13</v>
      </c>
      <c r="E6" s="4">
        <v>6</v>
      </c>
      <c r="F6" s="27">
        <f>C6+E6</f>
        <v>86</v>
      </c>
      <c r="G6" s="13"/>
      <c r="H6" s="23" t="s">
        <v>8</v>
      </c>
      <c r="I6" s="28">
        <f>FLOOR(C3/4+F7+F7/2+F8/5+F9/3, 1)</f>
        <v>134</v>
      </c>
    </row>
    <row r="7" spans="2:13" ht="34.5" thickBot="1" x14ac:dyDescent="0.35">
      <c r="B7" s="22" t="s">
        <v>3</v>
      </c>
      <c r="C7" s="7">
        <v>59</v>
      </c>
      <c r="D7" s="25" t="s">
        <v>13</v>
      </c>
      <c r="E7" s="4">
        <v>8</v>
      </c>
      <c r="F7" s="27">
        <f>C7+E7</f>
        <v>67</v>
      </c>
      <c r="G7" s="13"/>
      <c r="H7" s="41" t="s">
        <v>19</v>
      </c>
      <c r="I7" s="42">
        <f>FLOOR(($K$3+$L$3 - ($L$5+$M$5)/2)/20,1)</f>
        <v>2754</v>
      </c>
    </row>
    <row r="8" spans="2:13" x14ac:dyDescent="0.3">
      <c r="B8" s="22" t="s">
        <v>4</v>
      </c>
      <c r="C8" s="7">
        <v>1</v>
      </c>
      <c r="D8" s="25" t="s">
        <v>13</v>
      </c>
      <c r="E8" s="4">
        <v>16</v>
      </c>
      <c r="F8" s="27">
        <f t="shared" ref="F8:F9" si="0">C8+E8</f>
        <v>17</v>
      </c>
      <c r="G8" s="13"/>
      <c r="H8" s="12"/>
      <c r="I8" s="11"/>
    </row>
    <row r="9" spans="2:13" ht="17.25" thickBot="1" x14ac:dyDescent="0.35">
      <c r="B9" s="23" t="s">
        <v>5</v>
      </c>
      <c r="C9" s="8">
        <v>1</v>
      </c>
      <c r="D9" s="26" t="s">
        <v>13</v>
      </c>
      <c r="E9" s="5">
        <v>11</v>
      </c>
      <c r="F9" s="28">
        <f t="shared" si="0"/>
        <v>12</v>
      </c>
      <c r="G9" s="13"/>
      <c r="H9" s="12"/>
      <c r="I9" s="11"/>
    </row>
    <row r="10" spans="2:13" ht="17.25" thickBot="1" x14ac:dyDescent="0.35"/>
    <row r="11" spans="2:13" x14ac:dyDescent="0.3">
      <c r="B11" s="32" t="s">
        <v>14</v>
      </c>
      <c r="C11" s="33"/>
      <c r="D11" s="33"/>
      <c r="E11" s="33"/>
      <c r="F11" s="34"/>
      <c r="G11" s="3">
        <v>223</v>
      </c>
    </row>
    <row r="12" spans="2:13" x14ac:dyDescent="0.3">
      <c r="B12" s="35" t="s">
        <v>15</v>
      </c>
      <c r="C12" s="36"/>
      <c r="D12" s="36"/>
      <c r="E12" s="36"/>
      <c r="F12" s="37"/>
      <c r="G12" s="4">
        <v>20</v>
      </c>
    </row>
    <row r="13" spans="2:13" x14ac:dyDescent="0.3">
      <c r="B13" s="35" t="s">
        <v>16</v>
      </c>
      <c r="C13" s="36"/>
      <c r="D13" s="36"/>
      <c r="E13" s="36"/>
      <c r="F13" s="37"/>
      <c r="G13" s="9">
        <v>0.15</v>
      </c>
    </row>
    <row r="14" spans="2:13" x14ac:dyDescent="0.3">
      <c r="B14" s="35" t="s">
        <v>17</v>
      </c>
      <c r="C14" s="36"/>
      <c r="D14" s="36"/>
      <c r="E14" s="36"/>
      <c r="F14" s="37"/>
      <c r="G14" s="9">
        <v>0</v>
      </c>
    </row>
    <row r="15" spans="2:13" ht="17.25" thickBot="1" x14ac:dyDescent="0.35">
      <c r="B15" s="38" t="s">
        <v>18</v>
      </c>
      <c r="C15" s="39"/>
      <c r="D15" s="39"/>
      <c r="E15" s="39"/>
      <c r="F15" s="40"/>
      <c r="G15" s="10">
        <v>0.2</v>
      </c>
    </row>
  </sheetData>
  <sheetProtection sheet="1" objects="1" scenarios="1"/>
  <mergeCells count="6">
    <mergeCell ref="B15:F15"/>
    <mergeCell ref="H4:I4"/>
    <mergeCell ref="B11:F11"/>
    <mergeCell ref="B12:F12"/>
    <mergeCell ref="B13:F13"/>
    <mergeCell ref="B14:F14"/>
  </mergeCells>
  <phoneticPr fontId="3" type="noConversion"/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anjc</dc:creator>
  <cp:lastModifiedBy>anjc</cp:lastModifiedBy>
  <dcterms:created xsi:type="dcterms:W3CDTF">2019-02-25T01:05:02Z</dcterms:created>
  <dcterms:modified xsi:type="dcterms:W3CDTF">2019-03-12T02:10:12Z</dcterms:modified>
</cp:coreProperties>
</file>