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3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4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drawings/drawing5.xml" ContentType="application/vnd.openxmlformats-officedocument.drawing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drawings/drawing6.xml" ContentType="application/vnd.openxmlformats-officedocument.drawing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D:\Jeon\other\"/>
    </mc:Choice>
  </mc:AlternateContent>
  <xr:revisionPtr revIDLastSave="0" documentId="10_ncr:8100000_{80559185-0DE3-4D3B-8CFB-5F55C2F457EF}" xr6:coauthVersionLast="34" xr6:coauthVersionMax="34" xr10:uidLastSave="{00000000-0000-0000-0000-000000000000}"/>
  <workbookProtection workbookAlgorithmName="SHA-512" workbookHashValue="GmJ+FLvuXdSPlpRBdGZkf7B3LWFi6H5iSjQJyPNT2/02f5hQV4llpGNvgCDYLz0A4YL93luYtx9Co+9NXNnpNQ==" workbookSaltValue="mRT790/C0NxXYg3wg5vSMA==" workbookSpinCount="100000" lockStructure="1"/>
  <bookViews>
    <workbookView xWindow="5940" yWindow="0" windowWidth="28800" windowHeight="12105" xr2:uid="{5BA74092-28D7-40A9-BCD9-C70E77FBEDFE}"/>
  </bookViews>
  <sheets>
    <sheet name="계산기" sheetId="4" r:id="rId1"/>
    <sheet name="세팅_1" sheetId="2" r:id="rId2"/>
    <sheet name="세팅_2" sheetId="9" r:id="rId3"/>
    <sheet name="세팅_3" sheetId="12" r:id="rId4"/>
    <sheet name="세팅_4" sheetId="10" r:id="rId5"/>
    <sheet name="세팅_5" sheetId="11" r:id="rId6"/>
    <sheet name="제작_박은묘" sheetId="1" r:id="rId7"/>
  </sheets>
  <definedNames>
    <definedName name="난이도">제작_박은묘!$L$4:$L$7</definedName>
    <definedName name="노말">제작_박은묘!$S$4:$S$23</definedName>
    <definedName name="보스">제작_박은묘!$M$4:$M$18</definedName>
    <definedName name="이지">제작_박은묘!$R$4:$R$10</definedName>
    <definedName name="카오스">제작_박은묘!$U$4:$U$9</definedName>
    <definedName name="하드">제작_박은묘!$T$4:$T$10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7" i="4"/>
  <c r="E6" i="4"/>
  <c r="C9" i="4"/>
  <c r="C8" i="4"/>
  <c r="C7" i="4"/>
  <c r="C6" i="4"/>
  <c r="C5" i="4"/>
  <c r="U25" i="12"/>
  <c r="T25" i="12"/>
  <c r="S25" i="12"/>
  <c r="H25" i="12" s="1"/>
  <c r="R25" i="12"/>
  <c r="M25" i="12"/>
  <c r="U24" i="12"/>
  <c r="T24" i="12"/>
  <c r="S24" i="12"/>
  <c r="R24" i="12"/>
  <c r="M24" i="12"/>
  <c r="U23" i="12"/>
  <c r="T23" i="12"/>
  <c r="S23" i="12"/>
  <c r="R23" i="12"/>
  <c r="M23" i="12"/>
  <c r="U22" i="12"/>
  <c r="T22" i="12"/>
  <c r="S22" i="12"/>
  <c r="R22" i="12"/>
  <c r="H22" i="12" s="1"/>
  <c r="M22" i="12"/>
  <c r="U21" i="12"/>
  <c r="T21" i="12"/>
  <c r="S21" i="12"/>
  <c r="H21" i="12" s="1"/>
  <c r="R21" i="12"/>
  <c r="M21" i="12"/>
  <c r="U20" i="12"/>
  <c r="T20" i="12"/>
  <c r="S20" i="12"/>
  <c r="R20" i="12"/>
  <c r="M20" i="12"/>
  <c r="U19" i="12"/>
  <c r="T19" i="12"/>
  <c r="S19" i="12"/>
  <c r="R19" i="12"/>
  <c r="M19" i="12"/>
  <c r="U18" i="12"/>
  <c r="T18" i="12"/>
  <c r="S18" i="12"/>
  <c r="R18" i="12"/>
  <c r="H18" i="12" s="1"/>
  <c r="M18" i="12"/>
  <c r="T17" i="12"/>
  <c r="S17" i="12"/>
  <c r="R17" i="12"/>
  <c r="H17" i="12" s="1"/>
  <c r="M17" i="12"/>
  <c r="U16" i="12"/>
  <c r="T16" i="12"/>
  <c r="S16" i="12"/>
  <c r="H16" i="12" s="1"/>
  <c r="R16" i="12"/>
  <c r="M16" i="12"/>
  <c r="U15" i="12"/>
  <c r="T15" i="12"/>
  <c r="S15" i="12"/>
  <c r="R15" i="12"/>
  <c r="M15" i="12"/>
  <c r="U14" i="12"/>
  <c r="T14" i="12"/>
  <c r="S14" i="12"/>
  <c r="R14" i="12"/>
  <c r="M14" i="12"/>
  <c r="U13" i="12"/>
  <c r="T13" i="12"/>
  <c r="S13" i="12"/>
  <c r="R13" i="12"/>
  <c r="M13" i="12"/>
  <c r="U12" i="12"/>
  <c r="T12" i="12"/>
  <c r="S12" i="12"/>
  <c r="R12" i="12"/>
  <c r="M12" i="12"/>
  <c r="U11" i="12"/>
  <c r="T11" i="12"/>
  <c r="S11" i="12"/>
  <c r="R11" i="12"/>
  <c r="M11" i="12"/>
  <c r="U10" i="12"/>
  <c r="T10" i="12"/>
  <c r="S10" i="12"/>
  <c r="R10" i="12"/>
  <c r="M10" i="12"/>
  <c r="U9" i="12"/>
  <c r="T9" i="12"/>
  <c r="S9" i="12"/>
  <c r="R9" i="12"/>
  <c r="H9" i="12" s="1"/>
  <c r="M9" i="12"/>
  <c r="U8" i="12"/>
  <c r="T8" i="12"/>
  <c r="S8" i="12"/>
  <c r="R8" i="12"/>
  <c r="M8" i="12"/>
  <c r="U7" i="12"/>
  <c r="T7" i="12"/>
  <c r="S7" i="12"/>
  <c r="R7" i="12"/>
  <c r="M7" i="12"/>
  <c r="U6" i="12"/>
  <c r="T6" i="12"/>
  <c r="S6" i="12"/>
  <c r="R6" i="12"/>
  <c r="M6" i="12"/>
  <c r="K4" i="12" s="1"/>
  <c r="K5" i="12" s="1"/>
  <c r="U25" i="11"/>
  <c r="T25" i="11"/>
  <c r="S25" i="11"/>
  <c r="R25" i="11"/>
  <c r="M25" i="11"/>
  <c r="U24" i="11"/>
  <c r="T24" i="11"/>
  <c r="S24" i="11"/>
  <c r="R24" i="11"/>
  <c r="M24" i="11"/>
  <c r="U23" i="11"/>
  <c r="T23" i="11"/>
  <c r="S23" i="11"/>
  <c r="R23" i="11"/>
  <c r="M23" i="11"/>
  <c r="U22" i="11"/>
  <c r="T22" i="11"/>
  <c r="S22" i="11"/>
  <c r="R22" i="11"/>
  <c r="M22" i="11"/>
  <c r="U21" i="11"/>
  <c r="T21" i="11"/>
  <c r="S21" i="11"/>
  <c r="R21" i="11"/>
  <c r="M21" i="11"/>
  <c r="U20" i="11"/>
  <c r="T20" i="11"/>
  <c r="S20" i="11"/>
  <c r="R20" i="11"/>
  <c r="M20" i="11"/>
  <c r="U19" i="11"/>
  <c r="T19" i="11"/>
  <c r="S19" i="11"/>
  <c r="R19" i="11"/>
  <c r="M19" i="11"/>
  <c r="U18" i="11"/>
  <c r="T18" i="11"/>
  <c r="S18" i="11"/>
  <c r="R18" i="11"/>
  <c r="M18" i="11"/>
  <c r="T17" i="11"/>
  <c r="S17" i="11"/>
  <c r="R17" i="11"/>
  <c r="H17" i="11" s="1"/>
  <c r="M17" i="11"/>
  <c r="U16" i="11"/>
  <c r="T16" i="11"/>
  <c r="S16" i="11"/>
  <c r="R16" i="11"/>
  <c r="M16" i="11"/>
  <c r="U15" i="11"/>
  <c r="T15" i="11"/>
  <c r="S15" i="11"/>
  <c r="R15" i="11"/>
  <c r="M15" i="11"/>
  <c r="U14" i="11"/>
  <c r="T14" i="11"/>
  <c r="S14" i="11"/>
  <c r="R14" i="11"/>
  <c r="M14" i="11"/>
  <c r="U13" i="11"/>
  <c r="T13" i="11"/>
  <c r="S13" i="11"/>
  <c r="R13" i="11"/>
  <c r="M13" i="11"/>
  <c r="U12" i="11"/>
  <c r="T12" i="11"/>
  <c r="S12" i="11"/>
  <c r="R12" i="11"/>
  <c r="H12" i="11" s="1"/>
  <c r="M12" i="11"/>
  <c r="U11" i="11"/>
  <c r="T11" i="11"/>
  <c r="S11" i="11"/>
  <c r="R11" i="11"/>
  <c r="M11" i="11"/>
  <c r="U10" i="11"/>
  <c r="T10" i="11"/>
  <c r="S10" i="11"/>
  <c r="R10" i="11"/>
  <c r="M10" i="11"/>
  <c r="U9" i="11"/>
  <c r="T9" i="11"/>
  <c r="S9" i="11"/>
  <c r="R9" i="11"/>
  <c r="M9" i="11"/>
  <c r="U8" i="11"/>
  <c r="T8" i="11"/>
  <c r="S8" i="11"/>
  <c r="R8" i="11"/>
  <c r="M8" i="11"/>
  <c r="U7" i="11"/>
  <c r="T7" i="11"/>
  <c r="S7" i="11"/>
  <c r="R7" i="11"/>
  <c r="M7" i="11"/>
  <c r="U6" i="11"/>
  <c r="T6" i="11"/>
  <c r="S6" i="11"/>
  <c r="R6" i="11"/>
  <c r="H6" i="11" s="1"/>
  <c r="M6" i="11"/>
  <c r="K4" i="11" s="1"/>
  <c r="K5" i="11" s="1"/>
  <c r="U25" i="10"/>
  <c r="T25" i="10"/>
  <c r="S25" i="10"/>
  <c r="R25" i="10"/>
  <c r="M25" i="10"/>
  <c r="U24" i="10"/>
  <c r="T24" i="10"/>
  <c r="S24" i="10"/>
  <c r="R24" i="10"/>
  <c r="M24" i="10"/>
  <c r="U23" i="10"/>
  <c r="T23" i="10"/>
  <c r="S23" i="10"/>
  <c r="R23" i="10"/>
  <c r="M23" i="10"/>
  <c r="U22" i="10"/>
  <c r="T22" i="10"/>
  <c r="S22" i="10"/>
  <c r="R22" i="10"/>
  <c r="M22" i="10"/>
  <c r="U21" i="10"/>
  <c r="T21" i="10"/>
  <c r="S21" i="10"/>
  <c r="R21" i="10"/>
  <c r="M21" i="10"/>
  <c r="U20" i="10"/>
  <c r="T20" i="10"/>
  <c r="S20" i="10"/>
  <c r="R20" i="10"/>
  <c r="M20" i="10"/>
  <c r="U19" i="10"/>
  <c r="T19" i="10"/>
  <c r="S19" i="10"/>
  <c r="R19" i="10"/>
  <c r="M19" i="10"/>
  <c r="U18" i="10"/>
  <c r="T18" i="10"/>
  <c r="S18" i="10"/>
  <c r="R18" i="10"/>
  <c r="M18" i="10"/>
  <c r="T17" i="10"/>
  <c r="S17" i="10"/>
  <c r="R17" i="10"/>
  <c r="H17" i="10" s="1"/>
  <c r="M17" i="10"/>
  <c r="U16" i="10"/>
  <c r="T16" i="10"/>
  <c r="S16" i="10"/>
  <c r="R16" i="10"/>
  <c r="M16" i="10"/>
  <c r="U15" i="10"/>
  <c r="T15" i="10"/>
  <c r="S15" i="10"/>
  <c r="R15" i="10"/>
  <c r="M15" i="10"/>
  <c r="U14" i="10"/>
  <c r="T14" i="10"/>
  <c r="S14" i="10"/>
  <c r="R14" i="10"/>
  <c r="M14" i="10"/>
  <c r="U13" i="10"/>
  <c r="T13" i="10"/>
  <c r="S13" i="10"/>
  <c r="R13" i="10"/>
  <c r="M13" i="10"/>
  <c r="U12" i="10"/>
  <c r="T12" i="10"/>
  <c r="S12" i="10"/>
  <c r="R12" i="10"/>
  <c r="M12" i="10"/>
  <c r="U11" i="10"/>
  <c r="T11" i="10"/>
  <c r="S11" i="10"/>
  <c r="R11" i="10"/>
  <c r="M11" i="10"/>
  <c r="U10" i="10"/>
  <c r="T10" i="10"/>
  <c r="S10" i="10"/>
  <c r="R10" i="10"/>
  <c r="M10" i="10"/>
  <c r="U9" i="10"/>
  <c r="T9" i="10"/>
  <c r="S9" i="10"/>
  <c r="R9" i="10"/>
  <c r="M9" i="10"/>
  <c r="U8" i="10"/>
  <c r="T8" i="10"/>
  <c r="S8" i="10"/>
  <c r="R8" i="10"/>
  <c r="M8" i="10"/>
  <c r="U7" i="10"/>
  <c r="T7" i="10"/>
  <c r="S7" i="10"/>
  <c r="R7" i="10"/>
  <c r="M7" i="10"/>
  <c r="U6" i="10"/>
  <c r="T6" i="10"/>
  <c r="S6" i="10"/>
  <c r="R6" i="10"/>
  <c r="M6" i="10"/>
  <c r="K4" i="10" s="1"/>
  <c r="K5" i="10" s="1"/>
  <c r="U25" i="9"/>
  <c r="T25" i="9"/>
  <c r="S25" i="9"/>
  <c r="R25" i="9"/>
  <c r="M25" i="9"/>
  <c r="U24" i="9"/>
  <c r="T24" i="9"/>
  <c r="S24" i="9"/>
  <c r="R24" i="9"/>
  <c r="M24" i="9"/>
  <c r="U23" i="9"/>
  <c r="T23" i="9"/>
  <c r="S23" i="9"/>
  <c r="R23" i="9"/>
  <c r="M23" i="9"/>
  <c r="U22" i="9"/>
  <c r="T22" i="9"/>
  <c r="S22" i="9"/>
  <c r="R22" i="9"/>
  <c r="M22" i="9"/>
  <c r="U21" i="9"/>
  <c r="T21" i="9"/>
  <c r="S21" i="9"/>
  <c r="R21" i="9"/>
  <c r="M21" i="9"/>
  <c r="U20" i="9"/>
  <c r="T20" i="9"/>
  <c r="S20" i="9"/>
  <c r="R20" i="9"/>
  <c r="M20" i="9"/>
  <c r="U19" i="9"/>
  <c r="T19" i="9"/>
  <c r="S19" i="9"/>
  <c r="R19" i="9"/>
  <c r="M19" i="9"/>
  <c r="U18" i="9"/>
  <c r="T18" i="9"/>
  <c r="S18" i="9"/>
  <c r="R18" i="9"/>
  <c r="M18" i="9"/>
  <c r="T17" i="9"/>
  <c r="S17" i="9"/>
  <c r="R17" i="9"/>
  <c r="M17" i="9"/>
  <c r="U16" i="9"/>
  <c r="T16" i="9"/>
  <c r="S16" i="9"/>
  <c r="R16" i="9"/>
  <c r="H16" i="9" s="1"/>
  <c r="M16" i="9"/>
  <c r="U15" i="9"/>
  <c r="T15" i="9"/>
  <c r="S15" i="9"/>
  <c r="R15" i="9"/>
  <c r="M15" i="9"/>
  <c r="U14" i="9"/>
  <c r="T14" i="9"/>
  <c r="H14" i="9" s="1"/>
  <c r="S14" i="9"/>
  <c r="R14" i="9"/>
  <c r="M14" i="9"/>
  <c r="U13" i="9"/>
  <c r="T13" i="9"/>
  <c r="S13" i="9"/>
  <c r="R13" i="9"/>
  <c r="M13" i="9"/>
  <c r="U12" i="9"/>
  <c r="T12" i="9"/>
  <c r="S12" i="9"/>
  <c r="R12" i="9"/>
  <c r="M12" i="9"/>
  <c r="U11" i="9"/>
  <c r="T11" i="9"/>
  <c r="S11" i="9"/>
  <c r="R11" i="9"/>
  <c r="M11" i="9"/>
  <c r="U10" i="9"/>
  <c r="T10" i="9"/>
  <c r="S10" i="9"/>
  <c r="R10" i="9"/>
  <c r="M10" i="9"/>
  <c r="U9" i="9"/>
  <c r="T9" i="9"/>
  <c r="S9" i="9"/>
  <c r="R9" i="9"/>
  <c r="M9" i="9"/>
  <c r="U8" i="9"/>
  <c r="T8" i="9"/>
  <c r="S8" i="9"/>
  <c r="R8" i="9"/>
  <c r="H8" i="9" s="1"/>
  <c r="M8" i="9"/>
  <c r="U7" i="9"/>
  <c r="T7" i="9"/>
  <c r="S7" i="9"/>
  <c r="R7" i="9"/>
  <c r="M7" i="9"/>
  <c r="U6" i="9"/>
  <c r="T6" i="9"/>
  <c r="S6" i="9"/>
  <c r="R6" i="9"/>
  <c r="M6" i="9"/>
  <c r="K4" i="9" s="1"/>
  <c r="K5" i="9" s="1"/>
  <c r="H6" i="9"/>
  <c r="H12" i="9" l="1"/>
  <c r="H13" i="9"/>
  <c r="H10" i="10"/>
  <c r="H12" i="10"/>
  <c r="H14" i="10"/>
  <c r="H18" i="11"/>
  <c r="H21" i="11"/>
  <c r="H22" i="11"/>
  <c r="H25" i="11"/>
  <c r="H6" i="12"/>
  <c r="H14" i="12"/>
  <c r="H10" i="9"/>
  <c r="H6" i="10"/>
  <c r="H7" i="10"/>
  <c r="H10" i="11"/>
  <c r="H11" i="11"/>
  <c r="H14" i="11"/>
  <c r="H19" i="9"/>
  <c r="H20" i="9"/>
  <c r="H23" i="9"/>
  <c r="H24" i="9"/>
  <c r="H16" i="10"/>
  <c r="H10" i="12"/>
  <c r="H12" i="12"/>
  <c r="H8" i="12"/>
  <c r="H18" i="10"/>
  <c r="H21" i="10"/>
  <c r="H9" i="11"/>
  <c r="H16" i="11"/>
  <c r="H15" i="12"/>
  <c r="H9" i="9"/>
  <c r="H17" i="9"/>
  <c r="H18" i="9"/>
  <c r="H21" i="9"/>
  <c r="H22" i="9"/>
  <c r="H25" i="9"/>
  <c r="H9" i="10"/>
  <c r="H15" i="10"/>
  <c r="H8" i="11"/>
  <c r="H15" i="11"/>
  <c r="H19" i="11"/>
  <c r="H20" i="11"/>
  <c r="H23" i="11"/>
  <c r="H24" i="11"/>
  <c r="H7" i="12"/>
  <c r="H13" i="12"/>
  <c r="H19" i="12"/>
  <c r="H20" i="12"/>
  <c r="H23" i="12"/>
  <c r="H24" i="12"/>
  <c r="H11" i="9"/>
  <c r="H11" i="10"/>
  <c r="H22" i="10"/>
  <c r="H25" i="10"/>
  <c r="H7" i="9"/>
  <c r="H15" i="9"/>
  <c r="H8" i="10"/>
  <c r="H13" i="10"/>
  <c r="H19" i="10"/>
  <c r="H20" i="10"/>
  <c r="H23" i="10"/>
  <c r="H24" i="10"/>
  <c r="H7" i="11"/>
  <c r="G26" i="11" s="1"/>
  <c r="H13" i="11"/>
  <c r="H11" i="1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R12" i="2"/>
  <c r="S12" i="2"/>
  <c r="T12" i="2"/>
  <c r="U12" i="2"/>
  <c r="R13" i="2"/>
  <c r="S13" i="2"/>
  <c r="T13" i="2"/>
  <c r="U13" i="2"/>
  <c r="R14" i="2"/>
  <c r="S14" i="2"/>
  <c r="T14" i="2"/>
  <c r="U14" i="2"/>
  <c r="R15" i="2"/>
  <c r="S15" i="2"/>
  <c r="T15" i="2"/>
  <c r="U15" i="2"/>
  <c r="R16" i="2"/>
  <c r="S16" i="2"/>
  <c r="T16" i="2"/>
  <c r="U16" i="2"/>
  <c r="R17" i="2"/>
  <c r="S17" i="2"/>
  <c r="T17" i="2"/>
  <c r="R18" i="2"/>
  <c r="S18" i="2"/>
  <c r="T18" i="2"/>
  <c r="U18" i="2"/>
  <c r="R19" i="2"/>
  <c r="S19" i="2"/>
  <c r="T19" i="2"/>
  <c r="U19" i="2"/>
  <c r="R20" i="2"/>
  <c r="S20" i="2"/>
  <c r="T20" i="2"/>
  <c r="U20" i="2"/>
  <c r="R21" i="2"/>
  <c r="S21" i="2"/>
  <c r="T21" i="2"/>
  <c r="U21" i="2"/>
  <c r="R22" i="2"/>
  <c r="S22" i="2"/>
  <c r="T22" i="2"/>
  <c r="U22" i="2"/>
  <c r="R23" i="2"/>
  <c r="S23" i="2"/>
  <c r="T23" i="2"/>
  <c r="U23" i="2"/>
  <c r="R24" i="2"/>
  <c r="S24" i="2"/>
  <c r="T24" i="2"/>
  <c r="U24" i="2"/>
  <c r="R25" i="2"/>
  <c r="S25" i="2"/>
  <c r="T25" i="2"/>
  <c r="U25" i="2"/>
  <c r="G26" i="9" l="1"/>
  <c r="G26" i="12"/>
  <c r="G26" i="10"/>
  <c r="H21" i="2"/>
  <c r="H18" i="2"/>
  <c r="H17" i="2"/>
  <c r="H15" i="2"/>
  <c r="H14" i="2"/>
  <c r="H13" i="2"/>
  <c r="H12" i="2"/>
  <c r="H11" i="2"/>
  <c r="H10" i="2"/>
  <c r="H9" i="2"/>
  <c r="H8" i="2"/>
  <c r="H7" i="2"/>
  <c r="H16" i="2"/>
  <c r="H25" i="2"/>
  <c r="H24" i="2"/>
  <c r="H23" i="2"/>
  <c r="H22" i="2"/>
  <c r="H20" i="2"/>
  <c r="H19" i="2"/>
  <c r="S6" i="2"/>
  <c r="T6" i="2"/>
  <c r="U6" i="2"/>
  <c r="R6" i="2"/>
  <c r="Q10" i="1"/>
  <c r="O10" i="1"/>
  <c r="H6" i="2" l="1"/>
  <c r="G26" i="2" s="1"/>
  <c r="E5" i="4" s="1"/>
  <c r="E11" i="4" s="1"/>
  <c r="K4" i="2"/>
  <c r="K5" i="2" s="1"/>
  <c r="D6" i="1" l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5" i="1"/>
  <c r="H10" i="1" l="1"/>
  <c r="H18" i="1" s="1"/>
  <c r="C17" i="1"/>
  <c r="D17" i="1" s="1"/>
</calcChain>
</file>

<file path=xl/sharedStrings.xml><?xml version="1.0" encoding="utf-8"?>
<sst xmlns="http://schemas.openxmlformats.org/spreadsheetml/2006/main" count="327" uniqueCount="87">
  <si>
    <t>일간보스</t>
    <phoneticPr fontId="2" type="noConversion"/>
  </si>
  <si>
    <t>결정석 가격</t>
    <phoneticPr fontId="2" type="noConversion"/>
  </si>
  <si>
    <t>보스</t>
    <phoneticPr fontId="2" type="noConversion"/>
  </si>
  <si>
    <t>등급</t>
    <phoneticPr fontId="2" type="noConversion"/>
  </si>
  <si>
    <t>노말</t>
    <phoneticPr fontId="2" type="noConversion"/>
  </si>
  <si>
    <t>파풀라투스</t>
    <phoneticPr fontId="2" type="noConversion"/>
  </si>
  <si>
    <t>매그너스</t>
    <phoneticPr fontId="2" type="noConversion"/>
  </si>
  <si>
    <t>아카이럼</t>
    <phoneticPr fontId="2" type="noConversion"/>
  </si>
  <si>
    <t>반레온</t>
    <phoneticPr fontId="2" type="noConversion"/>
  </si>
  <si>
    <t>핑크빈</t>
    <phoneticPr fontId="2" type="noConversion"/>
  </si>
  <si>
    <t>혼테일</t>
    <phoneticPr fontId="2" type="noConversion"/>
  </si>
  <si>
    <t>카웅</t>
    <phoneticPr fontId="2" type="noConversion"/>
  </si>
  <si>
    <t>벨룸</t>
    <phoneticPr fontId="2" type="noConversion"/>
  </si>
  <si>
    <t>3루타</t>
    <phoneticPr fontId="2" type="noConversion"/>
  </si>
  <si>
    <t>힐라</t>
    <phoneticPr fontId="2" type="noConversion"/>
  </si>
  <si>
    <t>자쿰</t>
    <phoneticPr fontId="2" type="noConversion"/>
  </si>
  <si>
    <t>하드</t>
    <phoneticPr fontId="2" type="noConversion"/>
  </si>
  <si>
    <t>카오스</t>
    <phoneticPr fontId="2" type="noConversion"/>
  </si>
  <si>
    <t>이지</t>
    <phoneticPr fontId="2" type="noConversion"/>
  </si>
  <si>
    <t>주간보스</t>
    <phoneticPr fontId="2" type="noConversion"/>
  </si>
  <si>
    <t>데미안</t>
    <phoneticPr fontId="2" type="noConversion"/>
  </si>
  <si>
    <t>스우</t>
    <phoneticPr fontId="2" type="noConversion"/>
  </si>
  <si>
    <t>시그너스</t>
    <phoneticPr fontId="2" type="noConversion"/>
  </si>
  <si>
    <t>주간가격</t>
    <phoneticPr fontId="2" type="noConversion"/>
  </si>
  <si>
    <t>난이도</t>
    <phoneticPr fontId="2" type="noConversion"/>
  </si>
  <si>
    <t>적용</t>
    <phoneticPr fontId="2" type="noConversion"/>
  </si>
  <si>
    <t>자쿰</t>
  </si>
  <si>
    <t>반레온</t>
  </si>
  <si>
    <t>핑크빈</t>
  </si>
  <si>
    <t>혼테일</t>
  </si>
  <si>
    <t>매그너스</t>
  </si>
  <si>
    <t>아카이럼</t>
  </si>
  <si>
    <t>카웅</t>
  </si>
  <si>
    <t>벨룸</t>
  </si>
  <si>
    <t>3루타</t>
  </si>
  <si>
    <t>힐라</t>
  </si>
  <si>
    <t>데미안</t>
  </si>
  <si>
    <t>스우</t>
  </si>
  <si>
    <t>시그너스</t>
  </si>
  <si>
    <t>파플라투스</t>
  </si>
  <si>
    <t>파플라투스</t>
    <phoneticPr fontId="2" type="noConversion"/>
  </si>
  <si>
    <t>루시드</t>
  </si>
  <si>
    <t>루시드</t>
    <phoneticPr fontId="2" type="noConversion"/>
  </si>
  <si>
    <t>윌</t>
  </si>
  <si>
    <t>윌</t>
    <phoneticPr fontId="2" type="noConversion"/>
  </si>
  <si>
    <t>더스크</t>
  </si>
  <si>
    <t>더스크</t>
    <phoneticPr fontId="2" type="noConversion"/>
  </si>
  <si>
    <t>듄켈</t>
  </si>
  <si>
    <t>듄켈</t>
    <phoneticPr fontId="2" type="noConversion"/>
  </si>
  <si>
    <t>진힐라</t>
  </si>
  <si>
    <t>진힐라</t>
    <phoneticPr fontId="2" type="noConversion"/>
  </si>
  <si>
    <t>검은마법사</t>
  </si>
  <si>
    <t>검은마법사</t>
    <phoneticPr fontId="2" type="noConversion"/>
  </si>
  <si>
    <t xml:space="preserve"> </t>
    <phoneticPr fontId="2" type="noConversion"/>
  </si>
  <si>
    <t>노멀</t>
    <phoneticPr fontId="2" type="noConversion"/>
  </si>
  <si>
    <t>1회</t>
    <phoneticPr fontId="2" type="noConversion"/>
  </si>
  <si>
    <t>2회</t>
  </si>
  <si>
    <t>3회</t>
  </si>
  <si>
    <t>4회</t>
  </si>
  <si>
    <t>5회</t>
  </si>
  <si>
    <t>6회</t>
  </si>
  <si>
    <t>7회</t>
  </si>
  <si>
    <t>0회</t>
    <phoneticPr fontId="2" type="noConversion"/>
  </si>
  <si>
    <t>결정석</t>
    <phoneticPr fontId="2" type="noConversion"/>
  </si>
  <si>
    <t>판매한총량</t>
    <phoneticPr fontId="2" type="noConversion"/>
  </si>
  <si>
    <t>판매가능량</t>
    <phoneticPr fontId="2" type="noConversion"/>
  </si>
  <si>
    <t>총계</t>
    <phoneticPr fontId="2" type="noConversion"/>
  </si>
  <si>
    <t>세팅_1</t>
    <phoneticPr fontId="2" type="noConversion"/>
  </si>
  <si>
    <t>세팅_2</t>
    <phoneticPr fontId="2" type="noConversion"/>
  </si>
  <si>
    <t>제작 : 엘리시움 박은묘</t>
    <phoneticPr fontId="2" type="noConversion"/>
  </si>
  <si>
    <t>캐릭터 수</t>
    <phoneticPr fontId="2" type="noConversion"/>
  </si>
  <si>
    <t>캐릭터 수입</t>
    <phoneticPr fontId="2" type="noConversion"/>
  </si>
  <si>
    <t>이름</t>
    <phoneticPr fontId="2" type="noConversion"/>
  </si>
  <si>
    <t>세팅_3</t>
    <phoneticPr fontId="2" type="noConversion"/>
  </si>
  <si>
    <t>세팅_4</t>
    <phoneticPr fontId="2" type="noConversion"/>
  </si>
  <si>
    <t>세팅_5</t>
    <phoneticPr fontId="2" type="noConversion"/>
  </si>
  <si>
    <t>총 수입</t>
    <phoneticPr fontId="2" type="noConversion"/>
  </si>
  <si>
    <t>결정석 계산기</t>
    <phoneticPr fontId="2" type="noConversion"/>
  </si>
  <si>
    <t>* 초록색 셀에 원하는 값을 입력하세요.</t>
    <phoneticPr fontId="2" type="noConversion"/>
  </si>
  <si>
    <t>1인</t>
    <phoneticPr fontId="2" type="noConversion"/>
  </si>
  <si>
    <t>2인</t>
    <phoneticPr fontId="2" type="noConversion"/>
  </si>
  <si>
    <t>3인</t>
    <phoneticPr fontId="2" type="noConversion"/>
  </si>
  <si>
    <t>4인</t>
    <phoneticPr fontId="2" type="noConversion"/>
  </si>
  <si>
    <t>5인</t>
    <phoneticPr fontId="2" type="noConversion"/>
  </si>
  <si>
    <t>6인</t>
    <phoneticPr fontId="2" type="noConversion"/>
  </si>
  <si>
    <t>인원</t>
    <phoneticPr fontId="2" type="noConversion"/>
  </si>
  <si>
    <t>버전 : 1.00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</si>
</sst>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5" tint="-0.249977111117893"/>
      <name val="맑은 고딕"/>
      <family val="2"/>
      <charset val="129"/>
      <scheme val="minor"/>
    </font>
    <font>
      <sz val="11"/>
      <color theme="5" tint="-0.249977111117893"/>
      <name val="맑은 고딕"/>
      <family val="3"/>
      <charset val="129"/>
      <scheme val="minor"/>
    </font>
    <font>
      <sz val="11"/>
      <color rgb="FF7030A0"/>
      <name val="맑은 고딕"/>
      <family val="2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 tint="-0.499984740745262"/>
      <name val="맑은 고딕"/>
      <family val="2"/>
      <charset val="129"/>
      <scheme val="minor"/>
    </font>
    <font>
      <sz val="11"/>
      <color theme="9" tint="-0.499984740745262"/>
      <name val="맑은 고딕"/>
      <family val="3"/>
      <charset val="129"/>
      <scheme val="minor"/>
    </font>
    <font>
      <sz val="16"/>
      <color theme="1"/>
      <name val="(한)대나무"/>
      <family val="1"/>
      <charset val="129"/>
    </font>
    <font>
      <sz val="11"/>
      <color theme="9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HY각헤드라인M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1" fontId="0" fillId="2" borderId="1" xfId="1" applyFont="1" applyFill="1" applyBorder="1">
      <alignment vertical="center"/>
    </xf>
    <xf numFmtId="41" fontId="0" fillId="0" borderId="1" xfId="1" applyFont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41" fontId="0" fillId="3" borderId="0" xfId="0" applyNumberForma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41" fontId="0" fillId="3" borderId="0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1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1" fontId="0" fillId="4" borderId="3" xfId="1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>
      <alignment vertical="center"/>
    </xf>
    <xf numFmtId="0" fontId="0" fillId="4" borderId="0" xfId="0" applyFill="1" applyBorder="1" applyAlignment="1">
      <alignment vertical="center"/>
    </xf>
    <xf numFmtId="41" fontId="0" fillId="5" borderId="1" xfId="1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4" borderId="0" xfId="0" applyFont="1" applyFill="1">
      <alignment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41" fontId="0" fillId="4" borderId="5" xfId="1" applyFont="1" applyFill="1" applyBorder="1" applyAlignment="1">
      <alignment horizontal="center" vertical="center"/>
    </xf>
    <xf numFmtId="41" fontId="0" fillId="4" borderId="7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P$5" lockText="1" noThreeD="1"/>
</file>

<file path=xl/ctrlProps/ctrlProp10.xml><?xml version="1.0" encoding="utf-8"?>
<formControlPr xmlns="http://schemas.microsoft.com/office/spreadsheetml/2009/9/main" objectType="Drop" dropStyle="combo" dx="22" fmlaLink="$O$7" fmlaRange="제작_박은묘!$J$4:$J$11" noThreeD="1" sel="1" val="0"/>
</file>

<file path=xl/ctrlProps/ctrlProp100.xml><?xml version="1.0" encoding="utf-8"?>
<formControlPr xmlns="http://schemas.microsoft.com/office/spreadsheetml/2009/9/main" objectType="Drop" dropStyle="combo" dx="22" fmlaLink="$O$21" fmlaRange="제작_박은묘!$K$4:$K$5" noThreeD="1" sel="1" val="0"/>
</file>

<file path=xl/ctrlProps/ctrlProp101.xml><?xml version="1.0" encoding="utf-8"?>
<formControlPr xmlns="http://schemas.microsoft.com/office/spreadsheetml/2009/9/main" objectType="Drop" dropStyle="combo" dx="22" fmlaLink="$P$21" fmlaRange="제작_박은묘!$K$4:$K$5" noThreeD="1" sel="1" val="0"/>
</file>

<file path=xl/ctrlProps/ctrlProp102.xml><?xml version="1.0" encoding="utf-8"?>
<formControlPr xmlns="http://schemas.microsoft.com/office/spreadsheetml/2009/9/main" objectType="Drop" dropStyle="combo" dx="22" fmlaLink="$O$22" fmlaRange="제작_박은묘!$K$4:$K$5" noThreeD="1" sel="1" val="0"/>
</file>

<file path=xl/ctrlProps/ctrlProp103.xml><?xml version="1.0" encoding="utf-8"?>
<formControlPr xmlns="http://schemas.microsoft.com/office/spreadsheetml/2009/9/main" objectType="Drop" dropStyle="combo" dx="22" fmlaLink="$O$23" fmlaRange="제작_박은묘!$K$4:$K$5" noThreeD="1" sel="1" val="0"/>
</file>

<file path=xl/ctrlProps/ctrlProp104.xml><?xml version="1.0" encoding="utf-8"?>
<formControlPr xmlns="http://schemas.microsoft.com/office/spreadsheetml/2009/9/main" objectType="Drop" dropStyle="combo" dx="22" fmlaLink="$O$24" fmlaRange="제작_박은묘!$K$4:$K$5" noThreeD="1" sel="1" val="0"/>
</file>

<file path=xl/ctrlProps/ctrlProp105.xml><?xml version="1.0" encoding="utf-8"?>
<formControlPr xmlns="http://schemas.microsoft.com/office/spreadsheetml/2009/9/main" objectType="Drop" dropStyle="combo" dx="22" fmlaLink="$O$25" fmlaRange="제작_박은묘!$K$4:$K$5" noThreeD="1" sel="1" val="0"/>
</file>

<file path=xl/ctrlProps/ctrlProp106.xml><?xml version="1.0" encoding="utf-8"?>
<formControlPr xmlns="http://schemas.microsoft.com/office/spreadsheetml/2009/9/main" objectType="Drop" dropStyle="combo" dx="22" fmlaLink="$V$6" fmlaRange="제작_박은묘!$I$4:$I$9" noThreeD="1" sel="1" val="0"/>
</file>

<file path=xl/ctrlProps/ctrlProp107.xml><?xml version="1.0" encoding="utf-8"?>
<formControlPr xmlns="http://schemas.microsoft.com/office/spreadsheetml/2009/9/main" objectType="Drop" dropStyle="combo" dx="22" fmlaLink="$V$25" fmlaRange="제작_박은묘!$I$4:$I$9" noThreeD="1" sel="1" val="0"/>
</file>

<file path=xl/ctrlProps/ctrlProp108.xml><?xml version="1.0" encoding="utf-8"?>
<formControlPr xmlns="http://schemas.microsoft.com/office/spreadsheetml/2009/9/main" objectType="Drop" dropStyle="combo" dx="22" fmlaLink="$V$7" fmlaRange="제작_박은묘!$I$4:$I$9" noThreeD="1" sel="1" val="0"/>
</file>

<file path=xl/ctrlProps/ctrlProp109.xml><?xml version="1.0" encoding="utf-8"?>
<formControlPr xmlns="http://schemas.microsoft.com/office/spreadsheetml/2009/9/main" objectType="Drop" dropStyle="combo" dx="22" fmlaLink="$V$8" fmlaRange="제작_박은묘!$I$4:$I$9" noThreeD="1" sel="1" val="0"/>
</file>

<file path=xl/ctrlProps/ctrlProp11.xml><?xml version="1.0" encoding="utf-8"?>
<formControlPr xmlns="http://schemas.microsoft.com/office/spreadsheetml/2009/9/main" objectType="Drop" dropStyle="combo" dx="22" fmlaLink="$P$7" fmlaRange="제작_박은묘!$K$4:$K$5" noThreeD="1" sel="1" val="0"/>
</file>

<file path=xl/ctrlProps/ctrlProp110.xml><?xml version="1.0" encoding="utf-8"?>
<formControlPr xmlns="http://schemas.microsoft.com/office/spreadsheetml/2009/9/main" objectType="Drop" dropStyle="combo" dx="22" fmlaLink="$V$9" fmlaRange="제작_박은묘!$I$4:$I$9" noThreeD="1" sel="1" val="0"/>
</file>

<file path=xl/ctrlProps/ctrlProp111.xml><?xml version="1.0" encoding="utf-8"?>
<formControlPr xmlns="http://schemas.microsoft.com/office/spreadsheetml/2009/9/main" objectType="Drop" dropStyle="combo" dx="22" fmlaLink="$V$10" fmlaRange="제작_박은묘!$I$4:$I$9" noThreeD="1" sel="1" val="0"/>
</file>

<file path=xl/ctrlProps/ctrlProp112.xml><?xml version="1.0" encoding="utf-8"?>
<formControlPr xmlns="http://schemas.microsoft.com/office/spreadsheetml/2009/9/main" objectType="Drop" dropStyle="combo" dx="22" fmlaLink="$V$11" fmlaRange="제작_박은묘!$I$4:$I$9" noThreeD="1" sel="1" val="0"/>
</file>

<file path=xl/ctrlProps/ctrlProp113.xml><?xml version="1.0" encoding="utf-8"?>
<formControlPr xmlns="http://schemas.microsoft.com/office/spreadsheetml/2009/9/main" objectType="Drop" dropStyle="combo" dx="22" fmlaLink="$V$12" fmlaRange="제작_박은묘!$I$4:$I$9" noThreeD="1" sel="1" val="0"/>
</file>

<file path=xl/ctrlProps/ctrlProp114.xml><?xml version="1.0" encoding="utf-8"?>
<formControlPr xmlns="http://schemas.microsoft.com/office/spreadsheetml/2009/9/main" objectType="Drop" dropStyle="combo" dx="22" fmlaLink="$V$13" fmlaRange="제작_박은묘!$I$4:$I$9" noThreeD="1" sel="1" val="0"/>
</file>

<file path=xl/ctrlProps/ctrlProp115.xml><?xml version="1.0" encoding="utf-8"?>
<formControlPr xmlns="http://schemas.microsoft.com/office/spreadsheetml/2009/9/main" objectType="Drop" dropStyle="combo" dx="22" fmlaLink="$V$14" fmlaRange="제작_박은묘!$I$4:$I$9" noThreeD="1" sel="1" val="0"/>
</file>

<file path=xl/ctrlProps/ctrlProp116.xml><?xml version="1.0" encoding="utf-8"?>
<formControlPr xmlns="http://schemas.microsoft.com/office/spreadsheetml/2009/9/main" objectType="Drop" dropStyle="combo" dx="22" fmlaLink="$V$15" fmlaRange="제작_박은묘!$I$4:$I$9" noThreeD="1" sel="1" val="0"/>
</file>

<file path=xl/ctrlProps/ctrlProp117.xml><?xml version="1.0" encoding="utf-8"?>
<formControlPr xmlns="http://schemas.microsoft.com/office/spreadsheetml/2009/9/main" objectType="Drop" dropStyle="combo" dx="22" fmlaLink="$V$16" fmlaRange="제작_박은묘!$I$4:$I$9" noThreeD="1" sel="1" val="0"/>
</file>

<file path=xl/ctrlProps/ctrlProp118.xml><?xml version="1.0" encoding="utf-8"?>
<formControlPr xmlns="http://schemas.microsoft.com/office/spreadsheetml/2009/9/main" objectType="Drop" dropStyle="combo" dx="22" fmlaLink="$V$17" fmlaRange="제작_박은묘!$I$4:$I$9" noThreeD="1" sel="1" val="0"/>
</file>

<file path=xl/ctrlProps/ctrlProp119.xml><?xml version="1.0" encoding="utf-8"?>
<formControlPr xmlns="http://schemas.microsoft.com/office/spreadsheetml/2009/9/main" objectType="Drop" dropStyle="combo" dx="22" fmlaLink="$V$18" fmlaRange="제작_박은묘!$I$4:$I$9" noThreeD="1" sel="1" val="0"/>
</file>

<file path=xl/ctrlProps/ctrlProp12.xml><?xml version="1.0" encoding="utf-8"?>
<formControlPr xmlns="http://schemas.microsoft.com/office/spreadsheetml/2009/9/main" objectType="Drop" dropStyle="combo" dx="22" fmlaLink="$O$8" fmlaRange="제작_박은묘!$J$4:$J$11" noThreeD="1" sel="1" val="0"/>
</file>

<file path=xl/ctrlProps/ctrlProp120.xml><?xml version="1.0" encoding="utf-8"?>
<formControlPr xmlns="http://schemas.microsoft.com/office/spreadsheetml/2009/9/main" objectType="Drop" dropStyle="combo" dx="22" fmlaLink="$V$19" fmlaRange="제작_박은묘!$I$4:$I$9" noThreeD="1" sel="1" val="0"/>
</file>

<file path=xl/ctrlProps/ctrlProp121.xml><?xml version="1.0" encoding="utf-8"?>
<formControlPr xmlns="http://schemas.microsoft.com/office/spreadsheetml/2009/9/main" objectType="Drop" dropStyle="combo" dx="22" fmlaLink="$V$20" fmlaRange="제작_박은묘!$I$4:$I$9" noThreeD="1" sel="1" val="0"/>
</file>

<file path=xl/ctrlProps/ctrlProp122.xml><?xml version="1.0" encoding="utf-8"?>
<formControlPr xmlns="http://schemas.microsoft.com/office/spreadsheetml/2009/9/main" objectType="Drop" dropStyle="combo" dx="22" fmlaLink="$V$21" fmlaRange="제작_박은묘!$I$4:$I$9" noThreeD="1" sel="1" val="0"/>
</file>

<file path=xl/ctrlProps/ctrlProp123.xml><?xml version="1.0" encoding="utf-8"?>
<formControlPr xmlns="http://schemas.microsoft.com/office/spreadsheetml/2009/9/main" objectType="Drop" dropStyle="combo" dx="22" fmlaLink="$V$22" fmlaRange="제작_박은묘!$I$4:$I$9" noThreeD="1" sel="1" val="0"/>
</file>

<file path=xl/ctrlProps/ctrlProp124.xml><?xml version="1.0" encoding="utf-8"?>
<formControlPr xmlns="http://schemas.microsoft.com/office/spreadsheetml/2009/9/main" objectType="Drop" dropStyle="combo" dx="22" fmlaLink="$V$23" fmlaRange="제작_박은묘!$I$4:$I$9" noThreeD="1" sel="1" val="0"/>
</file>

<file path=xl/ctrlProps/ctrlProp125.xml><?xml version="1.0" encoding="utf-8"?>
<formControlPr xmlns="http://schemas.microsoft.com/office/spreadsheetml/2009/9/main" objectType="Drop" dropStyle="combo" dx="22" fmlaLink="$V$24" fmlaRange="제작_박은묘!$I$4:$I$9" noThreeD="1" sel="1" val="0"/>
</file>

<file path=xl/ctrlProps/ctrlProp126.xml><?xml version="1.0" encoding="utf-8"?>
<formControlPr xmlns="http://schemas.microsoft.com/office/spreadsheetml/2009/9/main" objectType="Drop" dropStyle="combo" dx="22" fmlaLink="$N$6" fmlaRange="제작_박은묘!$J$4:$J$11" noThreeD="1" sel="1" val="0"/>
</file>

<file path=xl/ctrlProps/ctrlProp127.xml><?xml version="1.0" encoding="utf-8"?>
<formControlPr xmlns="http://schemas.microsoft.com/office/spreadsheetml/2009/9/main" objectType="Drop" dropStyle="combo" dx="22" fmlaLink="$O$6" fmlaRange="제작_박은묘!$J$4:$J$11" noThreeD="1" sel="1" val="0"/>
</file>

<file path=xl/ctrlProps/ctrlProp128.xml><?xml version="1.0" encoding="utf-8"?>
<formControlPr xmlns="http://schemas.microsoft.com/office/spreadsheetml/2009/9/main" objectType="Drop" dropStyle="combo" dx="22" fmlaLink="$Q$6" fmlaRange="제작_박은묘!$K$4:$K$5" noThreeD="1" sel="1" val="0"/>
</file>

<file path=xl/ctrlProps/ctrlProp129.xml><?xml version="1.0" encoding="utf-8"?>
<formControlPr xmlns="http://schemas.microsoft.com/office/spreadsheetml/2009/9/main" objectType="Drop" dropStyle="combo" dx="22" fmlaLink="$N$7" fmlaRange="제작_박은묘!$J$4:$J$11" noThreeD="1" sel="1" val="0"/>
</file>

<file path=xl/ctrlProps/ctrlProp13.xml><?xml version="1.0" encoding="utf-8"?>
<formControlPr xmlns="http://schemas.microsoft.com/office/spreadsheetml/2009/9/main" objectType="Drop" dropStyle="combo" dx="22" fmlaLink="$P$8" fmlaRange="제작_박은묘!$K$4:$K$5" noThreeD="1" sel="1" val="0"/>
</file>

<file path=xl/ctrlProps/ctrlProp130.xml><?xml version="1.0" encoding="utf-8"?>
<formControlPr xmlns="http://schemas.microsoft.com/office/spreadsheetml/2009/9/main" objectType="Drop" dropStyle="combo" dx="22" fmlaLink="$O$7" fmlaRange="제작_박은묘!$J$4:$J$11" noThreeD="1" sel="1" val="0"/>
</file>

<file path=xl/ctrlProps/ctrlProp131.xml><?xml version="1.0" encoding="utf-8"?>
<formControlPr xmlns="http://schemas.microsoft.com/office/spreadsheetml/2009/9/main" objectType="Drop" dropStyle="combo" dx="22" fmlaLink="$P$7" fmlaRange="제작_박은묘!$K$4:$K$5" noThreeD="1" sel="1" val="0"/>
</file>

<file path=xl/ctrlProps/ctrlProp132.xml><?xml version="1.0" encoding="utf-8"?>
<formControlPr xmlns="http://schemas.microsoft.com/office/spreadsheetml/2009/9/main" objectType="Drop" dropStyle="combo" dx="22" fmlaLink="$O$8" fmlaRange="제작_박은묘!$J$4:$J$11" noThreeD="1" sel="1" val="0"/>
</file>

<file path=xl/ctrlProps/ctrlProp133.xml><?xml version="1.0" encoding="utf-8"?>
<formControlPr xmlns="http://schemas.microsoft.com/office/spreadsheetml/2009/9/main" objectType="Drop" dropStyle="combo" dx="22" fmlaLink="$P$8" fmlaRange="제작_박은묘!$K$4:$K$5" noThreeD="1" sel="1" val="0"/>
</file>

<file path=xl/ctrlProps/ctrlProp134.xml><?xml version="1.0" encoding="utf-8"?>
<formControlPr xmlns="http://schemas.microsoft.com/office/spreadsheetml/2009/9/main" objectType="Drop" dropStyle="combo" dx="22" fmlaLink="$O$9" fmlaRange="제작_박은묘!$J$4:$J$11" noThreeD="1" sel="1" val="0"/>
</file>

<file path=xl/ctrlProps/ctrlProp135.xml><?xml version="1.0" encoding="utf-8"?>
<formControlPr xmlns="http://schemas.microsoft.com/office/spreadsheetml/2009/9/main" objectType="Drop" dropStyle="combo" dx="22" fmlaLink="$N$10" fmlaRange="제작_박은묘!$J$4:$J$11" noThreeD="1" sel="1" val="0"/>
</file>

<file path=xl/ctrlProps/ctrlProp136.xml><?xml version="1.0" encoding="utf-8"?>
<formControlPr xmlns="http://schemas.microsoft.com/office/spreadsheetml/2009/9/main" objectType="Drop" dropStyle="combo" dx="22" fmlaLink="$O$10" fmlaRange="제작_박은묘!$J$4:$J$11" noThreeD="1" sel="1" val="0"/>
</file>

<file path=xl/ctrlProps/ctrlProp137.xml><?xml version="1.0" encoding="utf-8"?>
<formControlPr xmlns="http://schemas.microsoft.com/office/spreadsheetml/2009/9/main" objectType="Drop" dropStyle="combo" dx="22" fmlaLink="$Q$10" fmlaRange="제작_박은묘!$K$4:$K$5" noThreeD="1" sel="1" val="0"/>
</file>

<file path=xl/ctrlProps/ctrlProp138.xml><?xml version="1.0" encoding="utf-8"?>
<formControlPr xmlns="http://schemas.microsoft.com/office/spreadsheetml/2009/9/main" objectType="Drop" dropStyle="combo" dx="22" fmlaLink="$O$11" fmlaRange="제작_박은묘!$J$4:$J$11" noThreeD="1" sel="1" val="0"/>
</file>

<file path=xl/ctrlProps/ctrlProp139.xml><?xml version="1.0" encoding="utf-8"?>
<formControlPr xmlns="http://schemas.microsoft.com/office/spreadsheetml/2009/9/main" objectType="Drop" dropStyle="combo" dx="22" fmlaLink="$Q$11" fmlaRange="제작_박은묘!$K$4:$K$5" noThreeD="1" sel="1" val="0"/>
</file>

<file path=xl/ctrlProps/ctrlProp14.xml><?xml version="1.0" encoding="utf-8"?>
<formControlPr xmlns="http://schemas.microsoft.com/office/spreadsheetml/2009/9/main" objectType="Drop" dropStyle="combo" dx="22" fmlaLink="$O$9" fmlaRange="제작_박은묘!$J$4:$J$11" noThreeD="1" sel="1" val="0"/>
</file>

<file path=xl/ctrlProps/ctrlProp140.xml><?xml version="1.0" encoding="utf-8"?>
<formControlPr xmlns="http://schemas.microsoft.com/office/spreadsheetml/2009/9/main" objectType="Drop" dropStyle="combo" dx="22" fmlaLink="$O$12" fmlaRange="제작_박은묘!$J$4:$J$11" noThreeD="1" sel="1" val="0"/>
</file>

<file path=xl/ctrlProps/ctrlProp141.xml><?xml version="1.0" encoding="utf-8"?>
<formControlPr xmlns="http://schemas.microsoft.com/office/spreadsheetml/2009/9/main" objectType="Drop" dropStyle="combo" dx="22" fmlaLink="$Q$12" fmlaRange="제작_박은묘!$K$4:$K$5" noThreeD="1" sel="1" val="0"/>
</file>

<file path=xl/ctrlProps/ctrlProp142.xml><?xml version="1.0" encoding="utf-8"?>
<formControlPr xmlns="http://schemas.microsoft.com/office/spreadsheetml/2009/9/main" objectType="Drop" dropStyle="combo" dx="22" fmlaLink="$N$13" fmlaRange="제작_박은묘!$J$4:$J$11" noThreeD="1" sel="1" val="0"/>
</file>

<file path=xl/ctrlProps/ctrlProp143.xml><?xml version="1.0" encoding="utf-8"?>
<formControlPr xmlns="http://schemas.microsoft.com/office/spreadsheetml/2009/9/main" objectType="Drop" dropStyle="combo" dx="22" fmlaLink="$O$13" fmlaRange="제작_박은묘!$J$4:$J$11" noThreeD="1" sel="1" val="0"/>
</file>

<file path=xl/ctrlProps/ctrlProp144.xml><?xml version="1.0" encoding="utf-8"?>
<formControlPr xmlns="http://schemas.microsoft.com/office/spreadsheetml/2009/9/main" objectType="Drop" dropStyle="combo" dx="22" fmlaLink="$P$13" fmlaRange="제작_박은묘!$J$4:$J$11" noThreeD="1" sel="1" val="0"/>
</file>

<file path=xl/ctrlProps/ctrlProp145.xml><?xml version="1.0" encoding="utf-8"?>
<formControlPr xmlns="http://schemas.microsoft.com/office/spreadsheetml/2009/9/main" objectType="Drop" dropStyle="combo" dx="22" fmlaLink="$N$14" fmlaRange="제작_박은묘!$J$4:$J$11" noThreeD="1" sel="1" val="0"/>
</file>

<file path=xl/ctrlProps/ctrlProp146.xml><?xml version="1.0" encoding="utf-8"?>
<formControlPr xmlns="http://schemas.microsoft.com/office/spreadsheetml/2009/9/main" objectType="Drop" dropStyle="combo" dx="22" fmlaLink="$O$14" fmlaRange="제작_박은묘!$J$4:$J$11" noThreeD="1" sel="1" val="0"/>
</file>

<file path=xl/ctrlProps/ctrlProp147.xml><?xml version="1.0" encoding="utf-8"?>
<formControlPr xmlns="http://schemas.microsoft.com/office/spreadsheetml/2009/9/main" objectType="Drop" dropStyle="combo" dx="22" fmlaLink="$Q$14" fmlaRange="제작_박은묘!$J$4:$J$11" noThreeD="1" sel="1" val="0"/>
</file>

<file path=xl/ctrlProps/ctrlProp148.xml><?xml version="1.0" encoding="utf-8"?>
<formControlPr xmlns="http://schemas.microsoft.com/office/spreadsheetml/2009/9/main" objectType="Drop" dropStyle="combo" dx="22" fmlaLink="$N$15" fmlaRange="제작_박은묘!$J$4:$J$11" noThreeD="1" sel="1" val="0"/>
</file>

<file path=xl/ctrlProps/ctrlProp149.xml><?xml version="1.0" encoding="utf-8"?>
<formControlPr xmlns="http://schemas.microsoft.com/office/spreadsheetml/2009/9/main" objectType="Drop" dropStyle="combo" dx="22" fmlaLink="$O$15" fmlaRange="제작_박은묘!$J$4:$J$11" noThreeD="1" sel="1" val="0"/>
</file>

<file path=xl/ctrlProps/ctrlProp15.xml><?xml version="1.0" encoding="utf-8"?>
<formControlPr xmlns="http://schemas.microsoft.com/office/spreadsheetml/2009/9/main" objectType="Drop" dropStyle="combo" dx="22" fmlaLink="$N$10" fmlaRange="제작_박은묘!$J$4:$J$11" noThreeD="1" sel="1" val="0"/>
</file>

<file path=xl/ctrlProps/ctrlProp150.xml><?xml version="1.0" encoding="utf-8"?>
<formControlPr xmlns="http://schemas.microsoft.com/office/spreadsheetml/2009/9/main" objectType="Drop" dropStyle="combo" dx="22" fmlaLink="$O$16" fmlaRange="제작_박은묘!$J$4:$J$11" noThreeD="1" sel="1" val="0"/>
</file>

<file path=xl/ctrlProps/ctrlProp151.xml><?xml version="1.0" encoding="utf-8"?>
<formControlPr xmlns="http://schemas.microsoft.com/office/spreadsheetml/2009/9/main" objectType="Drop" dropStyle="combo" dx="22" fmlaLink="$Q$16" fmlaRange="제작_박은묘!$K$4:$K$5" noThreeD="1" sel="1" val="0"/>
</file>

<file path=xl/ctrlProps/ctrlProp152.xml><?xml version="1.0" encoding="utf-8"?>
<formControlPr xmlns="http://schemas.microsoft.com/office/spreadsheetml/2009/9/main" objectType="Drop" dropStyle="combo" dx="22" fmlaLink="$N$17" fmlaRange="제작_박은묘!$K$4:$K$5" noThreeD="1" sel="1" val="0"/>
</file>

<file path=xl/ctrlProps/ctrlProp153.xml><?xml version="1.0" encoding="utf-8"?>
<formControlPr xmlns="http://schemas.microsoft.com/office/spreadsheetml/2009/9/main" objectType="Drop" dropStyle="combo" dx="22" fmlaLink="$O$17" fmlaRange="제작_박은묘!$K$4:$K$5" noThreeD="1" sel="1" val="0"/>
</file>

<file path=xl/ctrlProps/ctrlProp154.xml><?xml version="1.0" encoding="utf-8"?>
<formControlPr xmlns="http://schemas.microsoft.com/office/spreadsheetml/2009/9/main" objectType="Drop" dropStyle="combo" dx="22" fmlaLink="$O$18" fmlaRange="제작_박은묘!$K$4:$K$5" noThreeD="1" sel="1" val="0"/>
</file>

<file path=xl/ctrlProps/ctrlProp155.xml><?xml version="1.0" encoding="utf-8"?>
<formControlPr xmlns="http://schemas.microsoft.com/office/spreadsheetml/2009/9/main" objectType="Drop" dropStyle="combo" dx="22" fmlaLink="$P$18" fmlaRange="제작_박은묘!$K$4:$K$5" noThreeD="1" sel="1" val="0"/>
</file>

<file path=xl/ctrlProps/ctrlProp156.xml><?xml version="1.0" encoding="utf-8"?>
<formControlPr xmlns="http://schemas.microsoft.com/office/spreadsheetml/2009/9/main" objectType="Drop" dropStyle="combo" dx="22" fmlaLink="$O$19" fmlaRange="제작_박은묘!$K$4:$K$5" noThreeD="1" sel="1" val="0"/>
</file>

<file path=xl/ctrlProps/ctrlProp157.xml><?xml version="1.0" encoding="utf-8"?>
<formControlPr xmlns="http://schemas.microsoft.com/office/spreadsheetml/2009/9/main" objectType="Drop" dropStyle="combo" dx="22" fmlaLink="$P$19" fmlaRange="제작_박은묘!$K$4:$K$5" noThreeD="1" sel="1" val="0"/>
</file>

<file path=xl/ctrlProps/ctrlProp158.xml><?xml version="1.0" encoding="utf-8"?>
<formControlPr xmlns="http://schemas.microsoft.com/office/spreadsheetml/2009/9/main" objectType="Drop" dropStyle="combo" dx="22" fmlaLink="$O$20" fmlaRange="제작_박은묘!$K$4:$K$5" noThreeD="1" sel="1" val="0"/>
</file>

<file path=xl/ctrlProps/ctrlProp159.xml><?xml version="1.0" encoding="utf-8"?>
<formControlPr xmlns="http://schemas.microsoft.com/office/spreadsheetml/2009/9/main" objectType="Drop" dropStyle="combo" dx="22" fmlaLink="$P$20" fmlaRange="제작_박은묘!$K$4:$K$5" noThreeD="1" sel="1" val="0"/>
</file>

<file path=xl/ctrlProps/ctrlProp16.xml><?xml version="1.0" encoding="utf-8"?>
<formControlPr xmlns="http://schemas.microsoft.com/office/spreadsheetml/2009/9/main" objectType="Drop" dropStyle="combo" dx="22" fmlaLink="$O$10" fmlaRange="제작_박은묘!$J$4:$J$11" noThreeD="1" sel="1" val="0"/>
</file>

<file path=xl/ctrlProps/ctrlProp160.xml><?xml version="1.0" encoding="utf-8"?>
<formControlPr xmlns="http://schemas.microsoft.com/office/spreadsheetml/2009/9/main" objectType="Drop" dropStyle="combo" dx="22" fmlaLink="$O$21" fmlaRange="제작_박은묘!$K$4:$K$5" noThreeD="1" sel="1" val="0"/>
</file>

<file path=xl/ctrlProps/ctrlProp161.xml><?xml version="1.0" encoding="utf-8"?>
<formControlPr xmlns="http://schemas.microsoft.com/office/spreadsheetml/2009/9/main" objectType="Drop" dropStyle="combo" dx="22" fmlaLink="$P$21" fmlaRange="제작_박은묘!$K$4:$K$5" noThreeD="1" sel="1" val="0"/>
</file>

<file path=xl/ctrlProps/ctrlProp162.xml><?xml version="1.0" encoding="utf-8"?>
<formControlPr xmlns="http://schemas.microsoft.com/office/spreadsheetml/2009/9/main" objectType="Drop" dropStyle="combo" dx="22" fmlaLink="$O$22" fmlaRange="제작_박은묘!$K$4:$K$5" noThreeD="1" sel="1" val="0"/>
</file>

<file path=xl/ctrlProps/ctrlProp163.xml><?xml version="1.0" encoding="utf-8"?>
<formControlPr xmlns="http://schemas.microsoft.com/office/spreadsheetml/2009/9/main" objectType="Drop" dropStyle="combo" dx="22" fmlaLink="$O$23" fmlaRange="제작_박은묘!$K$4:$K$5" noThreeD="1" sel="1" val="0"/>
</file>

<file path=xl/ctrlProps/ctrlProp164.xml><?xml version="1.0" encoding="utf-8"?>
<formControlPr xmlns="http://schemas.microsoft.com/office/spreadsheetml/2009/9/main" objectType="Drop" dropStyle="combo" dx="22" fmlaLink="$O$24" fmlaRange="제작_박은묘!$K$4:$K$5" noThreeD="1" sel="1" val="0"/>
</file>

<file path=xl/ctrlProps/ctrlProp165.xml><?xml version="1.0" encoding="utf-8"?>
<formControlPr xmlns="http://schemas.microsoft.com/office/spreadsheetml/2009/9/main" objectType="Drop" dropStyle="combo" dx="22" fmlaLink="$O$25" fmlaRange="제작_박은묘!$K$4:$K$5" noThreeD="1" sel="1" val="0"/>
</file>

<file path=xl/ctrlProps/ctrlProp166.xml><?xml version="1.0" encoding="utf-8"?>
<formControlPr xmlns="http://schemas.microsoft.com/office/spreadsheetml/2009/9/main" objectType="Drop" dropStyle="combo" dx="22" fmlaLink="$V$6" fmlaRange="제작_박은묘!$I$4:$I$9" noThreeD="1" sel="1" val="0"/>
</file>

<file path=xl/ctrlProps/ctrlProp167.xml><?xml version="1.0" encoding="utf-8"?>
<formControlPr xmlns="http://schemas.microsoft.com/office/spreadsheetml/2009/9/main" objectType="Drop" dropStyle="combo" dx="22" fmlaLink="$V$25" fmlaRange="제작_박은묘!$I$4:$I$9" noThreeD="1" sel="1" val="0"/>
</file>

<file path=xl/ctrlProps/ctrlProp168.xml><?xml version="1.0" encoding="utf-8"?>
<formControlPr xmlns="http://schemas.microsoft.com/office/spreadsheetml/2009/9/main" objectType="Drop" dropStyle="combo" dx="22" fmlaLink="$V$7" fmlaRange="제작_박은묘!$I$4:$I$9" noThreeD="1" sel="1" val="0"/>
</file>

<file path=xl/ctrlProps/ctrlProp169.xml><?xml version="1.0" encoding="utf-8"?>
<formControlPr xmlns="http://schemas.microsoft.com/office/spreadsheetml/2009/9/main" objectType="Drop" dropStyle="combo" dx="22" fmlaLink="$V$8" fmlaRange="제작_박은묘!$I$4:$I$9" noThreeD="1" sel="1" val="0"/>
</file>

<file path=xl/ctrlProps/ctrlProp17.xml><?xml version="1.0" encoding="utf-8"?>
<formControlPr xmlns="http://schemas.microsoft.com/office/spreadsheetml/2009/9/main" objectType="Drop" dropStyle="combo" dx="22" fmlaLink="$Q$10" fmlaRange="제작_박은묘!$K$4:$K$5" noThreeD="1" sel="1" val="0"/>
</file>

<file path=xl/ctrlProps/ctrlProp170.xml><?xml version="1.0" encoding="utf-8"?>
<formControlPr xmlns="http://schemas.microsoft.com/office/spreadsheetml/2009/9/main" objectType="Drop" dropStyle="combo" dx="22" fmlaLink="$V$9" fmlaRange="제작_박은묘!$I$4:$I$9" noThreeD="1" sel="1" val="0"/>
</file>

<file path=xl/ctrlProps/ctrlProp171.xml><?xml version="1.0" encoding="utf-8"?>
<formControlPr xmlns="http://schemas.microsoft.com/office/spreadsheetml/2009/9/main" objectType="Drop" dropStyle="combo" dx="22" fmlaLink="$V$10" fmlaRange="제작_박은묘!$I$4:$I$9" noThreeD="1" sel="1" val="0"/>
</file>

<file path=xl/ctrlProps/ctrlProp172.xml><?xml version="1.0" encoding="utf-8"?>
<formControlPr xmlns="http://schemas.microsoft.com/office/spreadsheetml/2009/9/main" objectType="Drop" dropStyle="combo" dx="22" fmlaLink="$V$11" fmlaRange="제작_박은묘!$I$4:$I$9" noThreeD="1" sel="1" val="0"/>
</file>

<file path=xl/ctrlProps/ctrlProp173.xml><?xml version="1.0" encoding="utf-8"?>
<formControlPr xmlns="http://schemas.microsoft.com/office/spreadsheetml/2009/9/main" objectType="Drop" dropStyle="combo" dx="22" fmlaLink="$V$12" fmlaRange="제작_박은묘!$I$4:$I$9" noThreeD="1" sel="1" val="0"/>
</file>

<file path=xl/ctrlProps/ctrlProp174.xml><?xml version="1.0" encoding="utf-8"?>
<formControlPr xmlns="http://schemas.microsoft.com/office/spreadsheetml/2009/9/main" objectType="Drop" dropStyle="combo" dx="22" fmlaLink="$V$13" fmlaRange="제작_박은묘!$I$4:$I$9" noThreeD="1" sel="1" val="0"/>
</file>

<file path=xl/ctrlProps/ctrlProp175.xml><?xml version="1.0" encoding="utf-8"?>
<formControlPr xmlns="http://schemas.microsoft.com/office/spreadsheetml/2009/9/main" objectType="Drop" dropStyle="combo" dx="22" fmlaLink="$V$14" fmlaRange="제작_박은묘!$I$4:$I$9" noThreeD="1" sel="1" val="0"/>
</file>

<file path=xl/ctrlProps/ctrlProp176.xml><?xml version="1.0" encoding="utf-8"?>
<formControlPr xmlns="http://schemas.microsoft.com/office/spreadsheetml/2009/9/main" objectType="Drop" dropStyle="combo" dx="22" fmlaLink="$V$15" fmlaRange="제작_박은묘!$I$4:$I$9" noThreeD="1" sel="1" val="0"/>
</file>

<file path=xl/ctrlProps/ctrlProp177.xml><?xml version="1.0" encoding="utf-8"?>
<formControlPr xmlns="http://schemas.microsoft.com/office/spreadsheetml/2009/9/main" objectType="Drop" dropStyle="combo" dx="22" fmlaLink="$V$16" fmlaRange="제작_박은묘!$I$4:$I$9" noThreeD="1" sel="1" val="0"/>
</file>

<file path=xl/ctrlProps/ctrlProp178.xml><?xml version="1.0" encoding="utf-8"?>
<formControlPr xmlns="http://schemas.microsoft.com/office/spreadsheetml/2009/9/main" objectType="Drop" dropStyle="combo" dx="22" fmlaLink="$V$17" fmlaRange="제작_박은묘!$I$4:$I$9" noThreeD="1" sel="1" val="0"/>
</file>

<file path=xl/ctrlProps/ctrlProp179.xml><?xml version="1.0" encoding="utf-8"?>
<formControlPr xmlns="http://schemas.microsoft.com/office/spreadsheetml/2009/9/main" objectType="Drop" dropStyle="combo" dx="22" fmlaLink="$V$18" fmlaRange="제작_박은묘!$I$4:$I$9" noThreeD="1" sel="1" val="0"/>
</file>

<file path=xl/ctrlProps/ctrlProp18.xml><?xml version="1.0" encoding="utf-8"?>
<formControlPr xmlns="http://schemas.microsoft.com/office/spreadsheetml/2009/9/main" objectType="Drop" dropStyle="combo" dx="22" fmlaLink="$O$11" fmlaRange="제작_박은묘!$J$4:$J$11" noThreeD="1" sel="1" val="0"/>
</file>

<file path=xl/ctrlProps/ctrlProp180.xml><?xml version="1.0" encoding="utf-8"?>
<formControlPr xmlns="http://schemas.microsoft.com/office/spreadsheetml/2009/9/main" objectType="Drop" dropStyle="combo" dx="22" fmlaLink="$V$19" fmlaRange="제작_박은묘!$I$4:$I$9" noThreeD="1" sel="1" val="0"/>
</file>

<file path=xl/ctrlProps/ctrlProp181.xml><?xml version="1.0" encoding="utf-8"?>
<formControlPr xmlns="http://schemas.microsoft.com/office/spreadsheetml/2009/9/main" objectType="Drop" dropStyle="combo" dx="22" fmlaLink="$V$20" fmlaRange="제작_박은묘!$I$4:$I$9" noThreeD="1" sel="1" val="0"/>
</file>

<file path=xl/ctrlProps/ctrlProp182.xml><?xml version="1.0" encoding="utf-8"?>
<formControlPr xmlns="http://schemas.microsoft.com/office/spreadsheetml/2009/9/main" objectType="Drop" dropStyle="combo" dx="22" fmlaLink="$V$21" fmlaRange="제작_박은묘!$I$4:$I$9" noThreeD="1" sel="1" val="0"/>
</file>

<file path=xl/ctrlProps/ctrlProp183.xml><?xml version="1.0" encoding="utf-8"?>
<formControlPr xmlns="http://schemas.microsoft.com/office/spreadsheetml/2009/9/main" objectType="Drop" dropStyle="combo" dx="22" fmlaLink="$V$22" fmlaRange="제작_박은묘!$I$4:$I$9" noThreeD="1" sel="1" val="0"/>
</file>

<file path=xl/ctrlProps/ctrlProp184.xml><?xml version="1.0" encoding="utf-8"?>
<formControlPr xmlns="http://schemas.microsoft.com/office/spreadsheetml/2009/9/main" objectType="Drop" dropStyle="combo" dx="22" fmlaLink="$V$23" fmlaRange="제작_박은묘!$I$4:$I$9" noThreeD="1" sel="1" val="0"/>
</file>

<file path=xl/ctrlProps/ctrlProp185.xml><?xml version="1.0" encoding="utf-8"?>
<formControlPr xmlns="http://schemas.microsoft.com/office/spreadsheetml/2009/9/main" objectType="Drop" dropStyle="combo" dx="22" fmlaLink="$V$24" fmlaRange="제작_박은묘!$I$4:$I$9" noThreeD="1" sel="1" val="0"/>
</file>

<file path=xl/ctrlProps/ctrlProp186.xml><?xml version="1.0" encoding="utf-8"?>
<formControlPr xmlns="http://schemas.microsoft.com/office/spreadsheetml/2009/9/main" objectType="Drop" dropStyle="combo" dx="22" fmlaLink="$N$6" fmlaRange="제작_박은묘!$J$4:$J$11" noThreeD="1" sel="1" val="0"/>
</file>

<file path=xl/ctrlProps/ctrlProp187.xml><?xml version="1.0" encoding="utf-8"?>
<formControlPr xmlns="http://schemas.microsoft.com/office/spreadsheetml/2009/9/main" objectType="Drop" dropStyle="combo" dx="22" fmlaLink="$O$6" fmlaRange="제작_박은묘!$J$4:$J$11" noThreeD="1" sel="1" val="0"/>
</file>

<file path=xl/ctrlProps/ctrlProp188.xml><?xml version="1.0" encoding="utf-8"?>
<formControlPr xmlns="http://schemas.microsoft.com/office/spreadsheetml/2009/9/main" objectType="Drop" dropStyle="combo" dx="22" fmlaLink="$Q$6" fmlaRange="제작_박은묘!$K$4:$K$5" noThreeD="1" sel="1" val="0"/>
</file>

<file path=xl/ctrlProps/ctrlProp189.xml><?xml version="1.0" encoding="utf-8"?>
<formControlPr xmlns="http://schemas.microsoft.com/office/spreadsheetml/2009/9/main" objectType="Drop" dropStyle="combo" dx="22" fmlaLink="$N$7" fmlaRange="제작_박은묘!$J$4:$J$11" noThreeD="1" sel="1" val="0"/>
</file>

<file path=xl/ctrlProps/ctrlProp19.xml><?xml version="1.0" encoding="utf-8"?>
<formControlPr xmlns="http://schemas.microsoft.com/office/spreadsheetml/2009/9/main" objectType="Drop" dropStyle="combo" dx="22" fmlaLink="$Q$11" fmlaRange="제작_박은묘!$K$4:$K$5" noThreeD="1" sel="1" val="0"/>
</file>

<file path=xl/ctrlProps/ctrlProp190.xml><?xml version="1.0" encoding="utf-8"?>
<formControlPr xmlns="http://schemas.microsoft.com/office/spreadsheetml/2009/9/main" objectType="Drop" dropStyle="combo" dx="22" fmlaLink="$O$7" fmlaRange="제작_박은묘!$J$4:$J$11" noThreeD="1" sel="1" val="0"/>
</file>

<file path=xl/ctrlProps/ctrlProp191.xml><?xml version="1.0" encoding="utf-8"?>
<formControlPr xmlns="http://schemas.microsoft.com/office/spreadsheetml/2009/9/main" objectType="Drop" dropStyle="combo" dx="22" fmlaLink="$P$7" fmlaRange="제작_박은묘!$K$4:$K$5" noThreeD="1" sel="1" val="0"/>
</file>

<file path=xl/ctrlProps/ctrlProp192.xml><?xml version="1.0" encoding="utf-8"?>
<formControlPr xmlns="http://schemas.microsoft.com/office/spreadsheetml/2009/9/main" objectType="Drop" dropStyle="combo" dx="22" fmlaLink="$O$8" fmlaRange="제작_박은묘!$J$4:$J$11" noThreeD="1" sel="1" val="0"/>
</file>

<file path=xl/ctrlProps/ctrlProp193.xml><?xml version="1.0" encoding="utf-8"?>
<formControlPr xmlns="http://schemas.microsoft.com/office/spreadsheetml/2009/9/main" objectType="Drop" dropStyle="combo" dx="22" fmlaLink="$P$8" fmlaRange="제작_박은묘!$K$4:$K$5" noThreeD="1" sel="1" val="0"/>
</file>

<file path=xl/ctrlProps/ctrlProp194.xml><?xml version="1.0" encoding="utf-8"?>
<formControlPr xmlns="http://schemas.microsoft.com/office/spreadsheetml/2009/9/main" objectType="Drop" dropStyle="combo" dx="22" fmlaLink="$O$9" fmlaRange="제작_박은묘!$J$4:$J$11" noThreeD="1" sel="1" val="0"/>
</file>

<file path=xl/ctrlProps/ctrlProp195.xml><?xml version="1.0" encoding="utf-8"?>
<formControlPr xmlns="http://schemas.microsoft.com/office/spreadsheetml/2009/9/main" objectType="Drop" dropStyle="combo" dx="22" fmlaLink="$N$10" fmlaRange="제작_박은묘!$J$4:$J$11" noThreeD="1" sel="1" val="0"/>
</file>

<file path=xl/ctrlProps/ctrlProp196.xml><?xml version="1.0" encoding="utf-8"?>
<formControlPr xmlns="http://schemas.microsoft.com/office/spreadsheetml/2009/9/main" objectType="Drop" dropStyle="combo" dx="22" fmlaLink="$O$10" fmlaRange="제작_박은묘!$J$4:$J$11" noThreeD="1" sel="1" val="0"/>
</file>

<file path=xl/ctrlProps/ctrlProp197.xml><?xml version="1.0" encoding="utf-8"?>
<formControlPr xmlns="http://schemas.microsoft.com/office/spreadsheetml/2009/9/main" objectType="Drop" dropStyle="combo" dx="22" fmlaLink="$Q$10" fmlaRange="제작_박은묘!$K$4:$K$5" noThreeD="1" sel="1" val="0"/>
</file>

<file path=xl/ctrlProps/ctrlProp198.xml><?xml version="1.0" encoding="utf-8"?>
<formControlPr xmlns="http://schemas.microsoft.com/office/spreadsheetml/2009/9/main" objectType="Drop" dropStyle="combo" dx="22" fmlaLink="$O$11" fmlaRange="제작_박은묘!$J$4:$J$11" noThreeD="1" sel="1" val="0"/>
</file>

<file path=xl/ctrlProps/ctrlProp199.xml><?xml version="1.0" encoding="utf-8"?>
<formControlPr xmlns="http://schemas.microsoft.com/office/spreadsheetml/2009/9/main" objectType="Drop" dropStyle="combo" dx="22" fmlaLink="$Q$11" fmlaRange="제작_박은묘!$K$4:$K$5" noThreeD="1" sel="1" val="0"/>
</file>

<file path=xl/ctrlProps/ctrlProp2.xml><?xml version="1.0" encoding="utf-8"?>
<formControlPr xmlns="http://schemas.microsoft.com/office/spreadsheetml/2009/9/main" objectType="CheckBox" fmlaLink="$P$6" lockText="1" noThreeD="1"/>
</file>

<file path=xl/ctrlProps/ctrlProp20.xml><?xml version="1.0" encoding="utf-8"?>
<formControlPr xmlns="http://schemas.microsoft.com/office/spreadsheetml/2009/9/main" objectType="Drop" dropStyle="combo" dx="22" fmlaLink="$O$12" fmlaRange="제작_박은묘!$J$4:$J$11" noThreeD="1" sel="1" val="0"/>
</file>

<file path=xl/ctrlProps/ctrlProp200.xml><?xml version="1.0" encoding="utf-8"?>
<formControlPr xmlns="http://schemas.microsoft.com/office/spreadsheetml/2009/9/main" objectType="Drop" dropStyle="combo" dx="22" fmlaLink="$O$12" fmlaRange="제작_박은묘!$J$4:$J$11" noThreeD="1" sel="1" val="0"/>
</file>

<file path=xl/ctrlProps/ctrlProp201.xml><?xml version="1.0" encoding="utf-8"?>
<formControlPr xmlns="http://schemas.microsoft.com/office/spreadsheetml/2009/9/main" objectType="Drop" dropStyle="combo" dx="22" fmlaLink="$Q$12" fmlaRange="제작_박은묘!$K$4:$K$5" noThreeD="1" sel="1" val="0"/>
</file>

<file path=xl/ctrlProps/ctrlProp202.xml><?xml version="1.0" encoding="utf-8"?>
<formControlPr xmlns="http://schemas.microsoft.com/office/spreadsheetml/2009/9/main" objectType="Drop" dropStyle="combo" dx="22" fmlaLink="$N$13" fmlaRange="제작_박은묘!$J$4:$J$11" noThreeD="1" sel="1" val="0"/>
</file>

<file path=xl/ctrlProps/ctrlProp203.xml><?xml version="1.0" encoding="utf-8"?>
<formControlPr xmlns="http://schemas.microsoft.com/office/spreadsheetml/2009/9/main" objectType="Drop" dropStyle="combo" dx="22" fmlaLink="$O$13" fmlaRange="제작_박은묘!$J$4:$J$11" noThreeD="1" sel="1" val="0"/>
</file>

<file path=xl/ctrlProps/ctrlProp204.xml><?xml version="1.0" encoding="utf-8"?>
<formControlPr xmlns="http://schemas.microsoft.com/office/spreadsheetml/2009/9/main" objectType="Drop" dropStyle="combo" dx="22" fmlaLink="$P$13" fmlaRange="제작_박은묘!$J$4:$J$11" noThreeD="1" sel="1" val="0"/>
</file>

<file path=xl/ctrlProps/ctrlProp205.xml><?xml version="1.0" encoding="utf-8"?>
<formControlPr xmlns="http://schemas.microsoft.com/office/spreadsheetml/2009/9/main" objectType="Drop" dropStyle="combo" dx="22" fmlaLink="$N$14" fmlaRange="제작_박은묘!$J$4:$J$11" noThreeD="1" sel="1" val="0"/>
</file>

<file path=xl/ctrlProps/ctrlProp206.xml><?xml version="1.0" encoding="utf-8"?>
<formControlPr xmlns="http://schemas.microsoft.com/office/spreadsheetml/2009/9/main" objectType="Drop" dropStyle="combo" dx="22" fmlaLink="$O$14" fmlaRange="제작_박은묘!$J$4:$J$11" noThreeD="1" sel="1" val="0"/>
</file>

<file path=xl/ctrlProps/ctrlProp207.xml><?xml version="1.0" encoding="utf-8"?>
<formControlPr xmlns="http://schemas.microsoft.com/office/spreadsheetml/2009/9/main" objectType="Drop" dropStyle="combo" dx="22" fmlaLink="$Q$14" fmlaRange="제작_박은묘!$J$4:$J$11" noThreeD="1" sel="1" val="0"/>
</file>

<file path=xl/ctrlProps/ctrlProp208.xml><?xml version="1.0" encoding="utf-8"?>
<formControlPr xmlns="http://schemas.microsoft.com/office/spreadsheetml/2009/9/main" objectType="Drop" dropStyle="combo" dx="22" fmlaLink="$N$15" fmlaRange="제작_박은묘!$J$4:$J$11" noThreeD="1" sel="1" val="0"/>
</file>

<file path=xl/ctrlProps/ctrlProp209.xml><?xml version="1.0" encoding="utf-8"?>
<formControlPr xmlns="http://schemas.microsoft.com/office/spreadsheetml/2009/9/main" objectType="Drop" dropStyle="combo" dx="22" fmlaLink="$O$15" fmlaRange="제작_박은묘!$J$4:$J$11" noThreeD="1" sel="1" val="0"/>
</file>

<file path=xl/ctrlProps/ctrlProp21.xml><?xml version="1.0" encoding="utf-8"?>
<formControlPr xmlns="http://schemas.microsoft.com/office/spreadsheetml/2009/9/main" objectType="Drop" dropStyle="combo" dx="22" fmlaLink="$Q$12" fmlaRange="제작_박은묘!$K$4:$K$5" noThreeD="1" sel="1" val="0"/>
</file>

<file path=xl/ctrlProps/ctrlProp210.xml><?xml version="1.0" encoding="utf-8"?>
<formControlPr xmlns="http://schemas.microsoft.com/office/spreadsheetml/2009/9/main" objectType="Drop" dropStyle="combo" dx="22" fmlaLink="$O$16" fmlaRange="제작_박은묘!$J$4:$J$11" noThreeD="1" sel="1" val="0"/>
</file>

<file path=xl/ctrlProps/ctrlProp211.xml><?xml version="1.0" encoding="utf-8"?>
<formControlPr xmlns="http://schemas.microsoft.com/office/spreadsheetml/2009/9/main" objectType="Drop" dropStyle="combo" dx="22" fmlaLink="$Q$16" fmlaRange="제작_박은묘!$K$4:$K$5" noThreeD="1" sel="1" val="0"/>
</file>

<file path=xl/ctrlProps/ctrlProp212.xml><?xml version="1.0" encoding="utf-8"?>
<formControlPr xmlns="http://schemas.microsoft.com/office/spreadsheetml/2009/9/main" objectType="Drop" dropStyle="combo" dx="22" fmlaLink="$N$17" fmlaRange="제작_박은묘!$K$4:$K$5" noThreeD="1" sel="1" val="0"/>
</file>

<file path=xl/ctrlProps/ctrlProp213.xml><?xml version="1.0" encoding="utf-8"?>
<formControlPr xmlns="http://schemas.microsoft.com/office/spreadsheetml/2009/9/main" objectType="Drop" dropStyle="combo" dx="22" fmlaLink="$O$17" fmlaRange="제작_박은묘!$K$4:$K$5" noThreeD="1" sel="1" val="0"/>
</file>

<file path=xl/ctrlProps/ctrlProp214.xml><?xml version="1.0" encoding="utf-8"?>
<formControlPr xmlns="http://schemas.microsoft.com/office/spreadsheetml/2009/9/main" objectType="Drop" dropStyle="combo" dx="22" fmlaLink="$O$18" fmlaRange="제작_박은묘!$K$4:$K$5" noThreeD="1" sel="1" val="0"/>
</file>

<file path=xl/ctrlProps/ctrlProp215.xml><?xml version="1.0" encoding="utf-8"?>
<formControlPr xmlns="http://schemas.microsoft.com/office/spreadsheetml/2009/9/main" objectType="Drop" dropStyle="combo" dx="22" fmlaLink="$P$18" fmlaRange="제작_박은묘!$K$4:$K$5" noThreeD="1" sel="1" val="0"/>
</file>

<file path=xl/ctrlProps/ctrlProp216.xml><?xml version="1.0" encoding="utf-8"?>
<formControlPr xmlns="http://schemas.microsoft.com/office/spreadsheetml/2009/9/main" objectType="Drop" dropStyle="combo" dx="22" fmlaLink="$O$19" fmlaRange="제작_박은묘!$K$4:$K$5" noThreeD="1" sel="1" val="0"/>
</file>

<file path=xl/ctrlProps/ctrlProp217.xml><?xml version="1.0" encoding="utf-8"?>
<formControlPr xmlns="http://schemas.microsoft.com/office/spreadsheetml/2009/9/main" objectType="Drop" dropStyle="combo" dx="22" fmlaLink="$P$19" fmlaRange="제작_박은묘!$K$4:$K$5" noThreeD="1" sel="1" val="0"/>
</file>

<file path=xl/ctrlProps/ctrlProp218.xml><?xml version="1.0" encoding="utf-8"?>
<formControlPr xmlns="http://schemas.microsoft.com/office/spreadsheetml/2009/9/main" objectType="Drop" dropStyle="combo" dx="22" fmlaLink="$O$20" fmlaRange="제작_박은묘!$K$4:$K$5" noThreeD="1" sel="1" val="0"/>
</file>

<file path=xl/ctrlProps/ctrlProp219.xml><?xml version="1.0" encoding="utf-8"?>
<formControlPr xmlns="http://schemas.microsoft.com/office/spreadsheetml/2009/9/main" objectType="Drop" dropStyle="combo" dx="22" fmlaLink="$P$20" fmlaRange="제작_박은묘!$K$4:$K$5" noThreeD="1" sel="1" val="0"/>
</file>

<file path=xl/ctrlProps/ctrlProp22.xml><?xml version="1.0" encoding="utf-8"?>
<formControlPr xmlns="http://schemas.microsoft.com/office/spreadsheetml/2009/9/main" objectType="Drop" dropStyle="combo" dx="22" fmlaLink="$N$13" fmlaRange="제작_박은묘!$J$4:$J$11" noThreeD="1" sel="1" val="0"/>
</file>

<file path=xl/ctrlProps/ctrlProp220.xml><?xml version="1.0" encoding="utf-8"?>
<formControlPr xmlns="http://schemas.microsoft.com/office/spreadsheetml/2009/9/main" objectType="Drop" dropStyle="combo" dx="22" fmlaLink="$O$21" fmlaRange="제작_박은묘!$K$4:$K$5" noThreeD="1" sel="1" val="0"/>
</file>

<file path=xl/ctrlProps/ctrlProp221.xml><?xml version="1.0" encoding="utf-8"?>
<formControlPr xmlns="http://schemas.microsoft.com/office/spreadsheetml/2009/9/main" objectType="Drop" dropStyle="combo" dx="22" fmlaLink="$P$21" fmlaRange="제작_박은묘!$K$4:$K$5" noThreeD="1" sel="1" val="0"/>
</file>

<file path=xl/ctrlProps/ctrlProp222.xml><?xml version="1.0" encoding="utf-8"?>
<formControlPr xmlns="http://schemas.microsoft.com/office/spreadsheetml/2009/9/main" objectType="Drop" dropStyle="combo" dx="22" fmlaLink="$O$22" fmlaRange="제작_박은묘!$K$4:$K$5" noThreeD="1" sel="1" val="0"/>
</file>

<file path=xl/ctrlProps/ctrlProp223.xml><?xml version="1.0" encoding="utf-8"?>
<formControlPr xmlns="http://schemas.microsoft.com/office/spreadsheetml/2009/9/main" objectType="Drop" dropStyle="combo" dx="22" fmlaLink="$O$23" fmlaRange="제작_박은묘!$K$4:$K$5" noThreeD="1" sel="1" val="0"/>
</file>

<file path=xl/ctrlProps/ctrlProp224.xml><?xml version="1.0" encoding="utf-8"?>
<formControlPr xmlns="http://schemas.microsoft.com/office/spreadsheetml/2009/9/main" objectType="Drop" dropStyle="combo" dx="22" fmlaLink="$O$24" fmlaRange="제작_박은묘!$K$4:$K$5" noThreeD="1" sel="1" val="0"/>
</file>

<file path=xl/ctrlProps/ctrlProp225.xml><?xml version="1.0" encoding="utf-8"?>
<formControlPr xmlns="http://schemas.microsoft.com/office/spreadsheetml/2009/9/main" objectType="Drop" dropStyle="combo" dx="22" fmlaLink="$O$25" fmlaRange="제작_박은묘!$K$4:$K$5" noThreeD="1" sel="1" val="0"/>
</file>

<file path=xl/ctrlProps/ctrlProp226.xml><?xml version="1.0" encoding="utf-8"?>
<formControlPr xmlns="http://schemas.microsoft.com/office/spreadsheetml/2009/9/main" objectType="Drop" dropStyle="combo" dx="22" fmlaLink="$V$6" fmlaRange="제작_박은묘!$I$4:$I$9" noThreeD="1" sel="1" val="0"/>
</file>

<file path=xl/ctrlProps/ctrlProp227.xml><?xml version="1.0" encoding="utf-8"?>
<formControlPr xmlns="http://schemas.microsoft.com/office/spreadsheetml/2009/9/main" objectType="Drop" dropStyle="combo" dx="22" fmlaLink="$V$25" fmlaRange="제작_박은묘!$I$4:$I$9" noThreeD="1" sel="1" val="0"/>
</file>

<file path=xl/ctrlProps/ctrlProp228.xml><?xml version="1.0" encoding="utf-8"?>
<formControlPr xmlns="http://schemas.microsoft.com/office/spreadsheetml/2009/9/main" objectType="Drop" dropStyle="combo" dx="22" fmlaLink="$V$7" fmlaRange="제작_박은묘!$I$4:$I$9" noThreeD="1" sel="1" val="0"/>
</file>

<file path=xl/ctrlProps/ctrlProp229.xml><?xml version="1.0" encoding="utf-8"?>
<formControlPr xmlns="http://schemas.microsoft.com/office/spreadsheetml/2009/9/main" objectType="Drop" dropStyle="combo" dx="22" fmlaLink="$V$8" fmlaRange="제작_박은묘!$I$4:$I$9" noThreeD="1" sel="1" val="0"/>
</file>

<file path=xl/ctrlProps/ctrlProp23.xml><?xml version="1.0" encoding="utf-8"?>
<formControlPr xmlns="http://schemas.microsoft.com/office/spreadsheetml/2009/9/main" objectType="Drop" dropStyle="combo" dx="22" fmlaLink="$O$13" fmlaRange="제작_박은묘!$J$4:$J$11" noThreeD="1" sel="1" val="0"/>
</file>

<file path=xl/ctrlProps/ctrlProp230.xml><?xml version="1.0" encoding="utf-8"?>
<formControlPr xmlns="http://schemas.microsoft.com/office/spreadsheetml/2009/9/main" objectType="Drop" dropStyle="combo" dx="22" fmlaLink="$V$9" fmlaRange="제작_박은묘!$I$4:$I$9" noThreeD="1" sel="1" val="0"/>
</file>

<file path=xl/ctrlProps/ctrlProp231.xml><?xml version="1.0" encoding="utf-8"?>
<formControlPr xmlns="http://schemas.microsoft.com/office/spreadsheetml/2009/9/main" objectType="Drop" dropStyle="combo" dx="22" fmlaLink="$V$10" fmlaRange="제작_박은묘!$I$4:$I$9" noThreeD="1" sel="1" val="0"/>
</file>

<file path=xl/ctrlProps/ctrlProp232.xml><?xml version="1.0" encoding="utf-8"?>
<formControlPr xmlns="http://schemas.microsoft.com/office/spreadsheetml/2009/9/main" objectType="Drop" dropStyle="combo" dx="22" fmlaLink="$V$11" fmlaRange="제작_박은묘!$I$4:$I$9" noThreeD="1" sel="1" val="0"/>
</file>

<file path=xl/ctrlProps/ctrlProp233.xml><?xml version="1.0" encoding="utf-8"?>
<formControlPr xmlns="http://schemas.microsoft.com/office/spreadsheetml/2009/9/main" objectType="Drop" dropStyle="combo" dx="22" fmlaLink="$V$12" fmlaRange="제작_박은묘!$I$4:$I$9" noThreeD="1" sel="1" val="0"/>
</file>

<file path=xl/ctrlProps/ctrlProp234.xml><?xml version="1.0" encoding="utf-8"?>
<formControlPr xmlns="http://schemas.microsoft.com/office/spreadsheetml/2009/9/main" objectType="Drop" dropStyle="combo" dx="22" fmlaLink="$V$13" fmlaRange="제작_박은묘!$I$4:$I$9" noThreeD="1" sel="1" val="0"/>
</file>

<file path=xl/ctrlProps/ctrlProp235.xml><?xml version="1.0" encoding="utf-8"?>
<formControlPr xmlns="http://schemas.microsoft.com/office/spreadsheetml/2009/9/main" objectType="Drop" dropStyle="combo" dx="22" fmlaLink="$V$14" fmlaRange="제작_박은묘!$I$4:$I$9" noThreeD="1" sel="1" val="0"/>
</file>

<file path=xl/ctrlProps/ctrlProp236.xml><?xml version="1.0" encoding="utf-8"?>
<formControlPr xmlns="http://schemas.microsoft.com/office/spreadsheetml/2009/9/main" objectType="Drop" dropStyle="combo" dx="22" fmlaLink="$V$15" fmlaRange="제작_박은묘!$I$4:$I$9" noThreeD="1" sel="1" val="0"/>
</file>

<file path=xl/ctrlProps/ctrlProp237.xml><?xml version="1.0" encoding="utf-8"?>
<formControlPr xmlns="http://schemas.microsoft.com/office/spreadsheetml/2009/9/main" objectType="Drop" dropStyle="combo" dx="22" fmlaLink="$V$16" fmlaRange="제작_박은묘!$I$4:$I$9" noThreeD="1" sel="1" val="0"/>
</file>

<file path=xl/ctrlProps/ctrlProp238.xml><?xml version="1.0" encoding="utf-8"?>
<formControlPr xmlns="http://schemas.microsoft.com/office/spreadsheetml/2009/9/main" objectType="Drop" dropStyle="combo" dx="22" fmlaLink="$V$17" fmlaRange="제작_박은묘!$I$4:$I$9" noThreeD="1" sel="1" val="0"/>
</file>

<file path=xl/ctrlProps/ctrlProp239.xml><?xml version="1.0" encoding="utf-8"?>
<formControlPr xmlns="http://schemas.microsoft.com/office/spreadsheetml/2009/9/main" objectType="Drop" dropStyle="combo" dx="22" fmlaLink="$V$18" fmlaRange="제작_박은묘!$I$4:$I$9" noThreeD="1" sel="1" val="0"/>
</file>

<file path=xl/ctrlProps/ctrlProp24.xml><?xml version="1.0" encoding="utf-8"?>
<formControlPr xmlns="http://schemas.microsoft.com/office/spreadsheetml/2009/9/main" objectType="Drop" dropStyle="combo" dx="22" fmlaLink="$P$13" fmlaRange="제작_박은묘!$J$4:$J$11" noThreeD="1" sel="1" val="0"/>
</file>

<file path=xl/ctrlProps/ctrlProp240.xml><?xml version="1.0" encoding="utf-8"?>
<formControlPr xmlns="http://schemas.microsoft.com/office/spreadsheetml/2009/9/main" objectType="Drop" dropStyle="combo" dx="22" fmlaLink="$V$19" fmlaRange="제작_박은묘!$I$4:$I$9" noThreeD="1" sel="1" val="0"/>
</file>

<file path=xl/ctrlProps/ctrlProp241.xml><?xml version="1.0" encoding="utf-8"?>
<formControlPr xmlns="http://schemas.microsoft.com/office/spreadsheetml/2009/9/main" objectType="Drop" dropStyle="combo" dx="22" fmlaLink="$V$20" fmlaRange="제작_박은묘!$I$4:$I$9" noThreeD="1" sel="1" val="0"/>
</file>

<file path=xl/ctrlProps/ctrlProp242.xml><?xml version="1.0" encoding="utf-8"?>
<formControlPr xmlns="http://schemas.microsoft.com/office/spreadsheetml/2009/9/main" objectType="Drop" dropStyle="combo" dx="22" fmlaLink="$V$21" fmlaRange="제작_박은묘!$I$4:$I$9" noThreeD="1" sel="1" val="0"/>
</file>

<file path=xl/ctrlProps/ctrlProp243.xml><?xml version="1.0" encoding="utf-8"?>
<formControlPr xmlns="http://schemas.microsoft.com/office/spreadsheetml/2009/9/main" objectType="Drop" dropStyle="combo" dx="22" fmlaLink="$V$22" fmlaRange="제작_박은묘!$I$4:$I$9" noThreeD="1" sel="1" val="0"/>
</file>

<file path=xl/ctrlProps/ctrlProp244.xml><?xml version="1.0" encoding="utf-8"?>
<formControlPr xmlns="http://schemas.microsoft.com/office/spreadsheetml/2009/9/main" objectType="Drop" dropStyle="combo" dx="22" fmlaLink="$V$23" fmlaRange="제작_박은묘!$I$4:$I$9" noThreeD="1" sel="1" val="0"/>
</file>

<file path=xl/ctrlProps/ctrlProp245.xml><?xml version="1.0" encoding="utf-8"?>
<formControlPr xmlns="http://schemas.microsoft.com/office/spreadsheetml/2009/9/main" objectType="Drop" dropStyle="combo" dx="22" fmlaLink="$V$24" fmlaRange="제작_박은묘!$I$4:$I$9" noThreeD="1" sel="1" val="0"/>
</file>

<file path=xl/ctrlProps/ctrlProp246.xml><?xml version="1.0" encoding="utf-8"?>
<formControlPr xmlns="http://schemas.microsoft.com/office/spreadsheetml/2009/9/main" objectType="Drop" dropStyle="combo" dx="22" fmlaLink="$N$6" fmlaRange="제작_박은묘!$J$4:$J$11" noThreeD="1" sel="1" val="0"/>
</file>

<file path=xl/ctrlProps/ctrlProp247.xml><?xml version="1.0" encoding="utf-8"?>
<formControlPr xmlns="http://schemas.microsoft.com/office/spreadsheetml/2009/9/main" objectType="Drop" dropStyle="combo" dx="22" fmlaLink="$O$6" fmlaRange="제작_박은묘!$J$4:$J$11" noThreeD="1" sel="1" val="0"/>
</file>

<file path=xl/ctrlProps/ctrlProp248.xml><?xml version="1.0" encoding="utf-8"?>
<formControlPr xmlns="http://schemas.microsoft.com/office/spreadsheetml/2009/9/main" objectType="Drop" dropStyle="combo" dx="22" fmlaLink="$Q$6" fmlaRange="제작_박은묘!$K$4:$K$5" noThreeD="1" sel="1" val="0"/>
</file>

<file path=xl/ctrlProps/ctrlProp249.xml><?xml version="1.0" encoding="utf-8"?>
<formControlPr xmlns="http://schemas.microsoft.com/office/spreadsheetml/2009/9/main" objectType="Drop" dropStyle="combo" dx="22" fmlaLink="$N$7" fmlaRange="제작_박은묘!$J$4:$J$11" noThreeD="1" sel="1" val="0"/>
</file>

<file path=xl/ctrlProps/ctrlProp25.xml><?xml version="1.0" encoding="utf-8"?>
<formControlPr xmlns="http://schemas.microsoft.com/office/spreadsheetml/2009/9/main" objectType="Drop" dropStyle="combo" dx="22" fmlaLink="$N$14" fmlaRange="제작_박은묘!$J$4:$J$11" noThreeD="1" sel="1" val="0"/>
</file>

<file path=xl/ctrlProps/ctrlProp250.xml><?xml version="1.0" encoding="utf-8"?>
<formControlPr xmlns="http://schemas.microsoft.com/office/spreadsheetml/2009/9/main" objectType="Drop" dropStyle="combo" dx="22" fmlaLink="$O$7" fmlaRange="제작_박은묘!$J$4:$J$11" noThreeD="1" sel="1" val="0"/>
</file>

<file path=xl/ctrlProps/ctrlProp251.xml><?xml version="1.0" encoding="utf-8"?>
<formControlPr xmlns="http://schemas.microsoft.com/office/spreadsheetml/2009/9/main" objectType="Drop" dropStyle="combo" dx="22" fmlaLink="$P$7" fmlaRange="제작_박은묘!$K$4:$K$5" noThreeD="1" sel="1" val="0"/>
</file>

<file path=xl/ctrlProps/ctrlProp252.xml><?xml version="1.0" encoding="utf-8"?>
<formControlPr xmlns="http://schemas.microsoft.com/office/spreadsheetml/2009/9/main" objectType="Drop" dropStyle="combo" dx="22" fmlaLink="$O$8" fmlaRange="제작_박은묘!$J$4:$J$11" noThreeD="1" sel="1" val="0"/>
</file>

<file path=xl/ctrlProps/ctrlProp253.xml><?xml version="1.0" encoding="utf-8"?>
<formControlPr xmlns="http://schemas.microsoft.com/office/spreadsheetml/2009/9/main" objectType="Drop" dropStyle="combo" dx="22" fmlaLink="$P$8" fmlaRange="제작_박은묘!$K$4:$K$5" noThreeD="1" sel="1" val="0"/>
</file>

<file path=xl/ctrlProps/ctrlProp254.xml><?xml version="1.0" encoding="utf-8"?>
<formControlPr xmlns="http://schemas.microsoft.com/office/spreadsheetml/2009/9/main" objectType="Drop" dropStyle="combo" dx="22" fmlaLink="$O$9" fmlaRange="제작_박은묘!$J$4:$J$11" noThreeD="1" sel="1" val="0"/>
</file>

<file path=xl/ctrlProps/ctrlProp255.xml><?xml version="1.0" encoding="utf-8"?>
<formControlPr xmlns="http://schemas.microsoft.com/office/spreadsheetml/2009/9/main" objectType="Drop" dropStyle="combo" dx="22" fmlaLink="$N$10" fmlaRange="제작_박은묘!$J$4:$J$11" noThreeD="1" sel="1" val="0"/>
</file>

<file path=xl/ctrlProps/ctrlProp256.xml><?xml version="1.0" encoding="utf-8"?>
<formControlPr xmlns="http://schemas.microsoft.com/office/spreadsheetml/2009/9/main" objectType="Drop" dropStyle="combo" dx="22" fmlaLink="$O$10" fmlaRange="제작_박은묘!$J$4:$J$11" noThreeD="1" sel="1" val="0"/>
</file>

<file path=xl/ctrlProps/ctrlProp257.xml><?xml version="1.0" encoding="utf-8"?>
<formControlPr xmlns="http://schemas.microsoft.com/office/spreadsheetml/2009/9/main" objectType="Drop" dropStyle="combo" dx="22" fmlaLink="$Q$10" fmlaRange="제작_박은묘!$K$4:$K$5" noThreeD="1" sel="1" val="0"/>
</file>

<file path=xl/ctrlProps/ctrlProp258.xml><?xml version="1.0" encoding="utf-8"?>
<formControlPr xmlns="http://schemas.microsoft.com/office/spreadsheetml/2009/9/main" objectType="Drop" dropStyle="combo" dx="22" fmlaLink="$O$11" fmlaRange="제작_박은묘!$J$4:$J$11" noThreeD="1" sel="1" val="0"/>
</file>

<file path=xl/ctrlProps/ctrlProp259.xml><?xml version="1.0" encoding="utf-8"?>
<formControlPr xmlns="http://schemas.microsoft.com/office/spreadsheetml/2009/9/main" objectType="Drop" dropStyle="combo" dx="22" fmlaLink="$Q$11" fmlaRange="제작_박은묘!$K$4:$K$5" noThreeD="1" sel="1" val="0"/>
</file>

<file path=xl/ctrlProps/ctrlProp26.xml><?xml version="1.0" encoding="utf-8"?>
<formControlPr xmlns="http://schemas.microsoft.com/office/spreadsheetml/2009/9/main" objectType="Drop" dropStyle="combo" dx="22" fmlaLink="$O$14" fmlaRange="제작_박은묘!$J$4:$J$11" noThreeD="1" sel="1" val="0"/>
</file>

<file path=xl/ctrlProps/ctrlProp260.xml><?xml version="1.0" encoding="utf-8"?>
<formControlPr xmlns="http://schemas.microsoft.com/office/spreadsheetml/2009/9/main" objectType="Drop" dropStyle="combo" dx="22" fmlaLink="$O$12" fmlaRange="제작_박은묘!$J$4:$J$11" noThreeD="1" sel="1" val="0"/>
</file>

<file path=xl/ctrlProps/ctrlProp261.xml><?xml version="1.0" encoding="utf-8"?>
<formControlPr xmlns="http://schemas.microsoft.com/office/spreadsheetml/2009/9/main" objectType="Drop" dropStyle="combo" dx="22" fmlaLink="$Q$12" fmlaRange="제작_박은묘!$K$4:$K$5" noThreeD="1" sel="1" val="0"/>
</file>

<file path=xl/ctrlProps/ctrlProp262.xml><?xml version="1.0" encoding="utf-8"?>
<formControlPr xmlns="http://schemas.microsoft.com/office/spreadsheetml/2009/9/main" objectType="Drop" dropStyle="combo" dx="22" fmlaLink="$N$13" fmlaRange="제작_박은묘!$J$4:$J$11" noThreeD="1" sel="1" val="0"/>
</file>

<file path=xl/ctrlProps/ctrlProp263.xml><?xml version="1.0" encoding="utf-8"?>
<formControlPr xmlns="http://schemas.microsoft.com/office/spreadsheetml/2009/9/main" objectType="Drop" dropStyle="combo" dx="22" fmlaLink="$O$13" fmlaRange="제작_박은묘!$J$4:$J$11" noThreeD="1" sel="1" val="0"/>
</file>

<file path=xl/ctrlProps/ctrlProp264.xml><?xml version="1.0" encoding="utf-8"?>
<formControlPr xmlns="http://schemas.microsoft.com/office/spreadsheetml/2009/9/main" objectType="Drop" dropStyle="combo" dx="22" fmlaLink="$P$13" fmlaRange="제작_박은묘!$J$4:$J$11" noThreeD="1" sel="1" val="0"/>
</file>

<file path=xl/ctrlProps/ctrlProp265.xml><?xml version="1.0" encoding="utf-8"?>
<formControlPr xmlns="http://schemas.microsoft.com/office/spreadsheetml/2009/9/main" objectType="Drop" dropStyle="combo" dx="22" fmlaLink="$N$14" fmlaRange="제작_박은묘!$J$4:$J$11" noThreeD="1" sel="1" val="0"/>
</file>

<file path=xl/ctrlProps/ctrlProp266.xml><?xml version="1.0" encoding="utf-8"?>
<formControlPr xmlns="http://schemas.microsoft.com/office/spreadsheetml/2009/9/main" objectType="Drop" dropStyle="combo" dx="22" fmlaLink="$O$14" fmlaRange="제작_박은묘!$J$4:$J$11" noThreeD="1" sel="1" val="0"/>
</file>

<file path=xl/ctrlProps/ctrlProp267.xml><?xml version="1.0" encoding="utf-8"?>
<formControlPr xmlns="http://schemas.microsoft.com/office/spreadsheetml/2009/9/main" objectType="Drop" dropStyle="combo" dx="22" fmlaLink="$Q$14" fmlaRange="제작_박은묘!$J$4:$J$11" noThreeD="1" sel="1" val="0"/>
</file>

<file path=xl/ctrlProps/ctrlProp268.xml><?xml version="1.0" encoding="utf-8"?>
<formControlPr xmlns="http://schemas.microsoft.com/office/spreadsheetml/2009/9/main" objectType="Drop" dropStyle="combo" dx="22" fmlaLink="$N$15" fmlaRange="제작_박은묘!$J$4:$J$11" noThreeD="1" sel="1" val="0"/>
</file>

<file path=xl/ctrlProps/ctrlProp269.xml><?xml version="1.0" encoding="utf-8"?>
<formControlPr xmlns="http://schemas.microsoft.com/office/spreadsheetml/2009/9/main" objectType="Drop" dropStyle="combo" dx="22" fmlaLink="$O$15" fmlaRange="제작_박은묘!$J$4:$J$11" noThreeD="1" sel="1" val="0"/>
</file>

<file path=xl/ctrlProps/ctrlProp27.xml><?xml version="1.0" encoding="utf-8"?>
<formControlPr xmlns="http://schemas.microsoft.com/office/spreadsheetml/2009/9/main" objectType="Drop" dropStyle="combo" dx="22" fmlaLink="$Q$14" fmlaRange="제작_박은묘!$J$4:$J$11" noThreeD="1" sel="1" val="0"/>
</file>

<file path=xl/ctrlProps/ctrlProp270.xml><?xml version="1.0" encoding="utf-8"?>
<formControlPr xmlns="http://schemas.microsoft.com/office/spreadsheetml/2009/9/main" objectType="Drop" dropStyle="combo" dx="22" fmlaLink="$O$16" fmlaRange="제작_박은묘!$J$4:$J$11" noThreeD="1" sel="1" val="0"/>
</file>

<file path=xl/ctrlProps/ctrlProp271.xml><?xml version="1.0" encoding="utf-8"?>
<formControlPr xmlns="http://schemas.microsoft.com/office/spreadsheetml/2009/9/main" objectType="Drop" dropStyle="combo" dx="22" fmlaLink="$Q$16" fmlaRange="제작_박은묘!$K$4:$K$5" noThreeD="1" sel="1" val="0"/>
</file>

<file path=xl/ctrlProps/ctrlProp272.xml><?xml version="1.0" encoding="utf-8"?>
<formControlPr xmlns="http://schemas.microsoft.com/office/spreadsheetml/2009/9/main" objectType="Drop" dropStyle="combo" dx="22" fmlaLink="$N$17" fmlaRange="제작_박은묘!$K$4:$K$5" noThreeD="1" sel="1" val="0"/>
</file>

<file path=xl/ctrlProps/ctrlProp273.xml><?xml version="1.0" encoding="utf-8"?>
<formControlPr xmlns="http://schemas.microsoft.com/office/spreadsheetml/2009/9/main" objectType="Drop" dropStyle="combo" dx="22" fmlaLink="$O$17" fmlaRange="제작_박은묘!$K$4:$K$5" noThreeD="1" sel="1" val="0"/>
</file>

<file path=xl/ctrlProps/ctrlProp274.xml><?xml version="1.0" encoding="utf-8"?>
<formControlPr xmlns="http://schemas.microsoft.com/office/spreadsheetml/2009/9/main" objectType="Drop" dropStyle="combo" dx="22" fmlaLink="$O$18" fmlaRange="제작_박은묘!$K$4:$K$5" noThreeD="1" sel="1" val="0"/>
</file>

<file path=xl/ctrlProps/ctrlProp275.xml><?xml version="1.0" encoding="utf-8"?>
<formControlPr xmlns="http://schemas.microsoft.com/office/spreadsheetml/2009/9/main" objectType="Drop" dropStyle="combo" dx="22" fmlaLink="$P$18" fmlaRange="제작_박은묘!$K$4:$K$5" noThreeD="1" sel="1" val="0"/>
</file>

<file path=xl/ctrlProps/ctrlProp276.xml><?xml version="1.0" encoding="utf-8"?>
<formControlPr xmlns="http://schemas.microsoft.com/office/spreadsheetml/2009/9/main" objectType="Drop" dropStyle="combo" dx="22" fmlaLink="$O$19" fmlaRange="제작_박은묘!$K$4:$K$5" noThreeD="1" sel="1" val="0"/>
</file>

<file path=xl/ctrlProps/ctrlProp277.xml><?xml version="1.0" encoding="utf-8"?>
<formControlPr xmlns="http://schemas.microsoft.com/office/spreadsheetml/2009/9/main" objectType="Drop" dropStyle="combo" dx="22" fmlaLink="$P$19" fmlaRange="제작_박은묘!$K$4:$K$5" noThreeD="1" sel="1" val="0"/>
</file>

<file path=xl/ctrlProps/ctrlProp278.xml><?xml version="1.0" encoding="utf-8"?>
<formControlPr xmlns="http://schemas.microsoft.com/office/spreadsheetml/2009/9/main" objectType="Drop" dropStyle="combo" dx="22" fmlaLink="$O$20" fmlaRange="제작_박은묘!$K$4:$K$5" noThreeD="1" sel="1" val="0"/>
</file>

<file path=xl/ctrlProps/ctrlProp279.xml><?xml version="1.0" encoding="utf-8"?>
<formControlPr xmlns="http://schemas.microsoft.com/office/spreadsheetml/2009/9/main" objectType="Drop" dropStyle="combo" dx="22" fmlaLink="$P$20" fmlaRange="제작_박은묘!$K$4:$K$5" noThreeD="1" sel="1" val="0"/>
</file>

<file path=xl/ctrlProps/ctrlProp28.xml><?xml version="1.0" encoding="utf-8"?>
<formControlPr xmlns="http://schemas.microsoft.com/office/spreadsheetml/2009/9/main" objectType="Drop" dropStyle="combo" dx="22" fmlaLink="$N$15" fmlaRange="제작_박은묘!$J$4:$J$11" noThreeD="1" sel="1" val="0"/>
</file>

<file path=xl/ctrlProps/ctrlProp280.xml><?xml version="1.0" encoding="utf-8"?>
<formControlPr xmlns="http://schemas.microsoft.com/office/spreadsheetml/2009/9/main" objectType="Drop" dropStyle="combo" dx="22" fmlaLink="$O$21" fmlaRange="제작_박은묘!$K$4:$K$5" noThreeD="1" sel="1" val="0"/>
</file>

<file path=xl/ctrlProps/ctrlProp281.xml><?xml version="1.0" encoding="utf-8"?>
<formControlPr xmlns="http://schemas.microsoft.com/office/spreadsheetml/2009/9/main" objectType="Drop" dropStyle="combo" dx="22" fmlaLink="$P$21" fmlaRange="제작_박은묘!$K$4:$K$5" noThreeD="1" sel="1" val="0"/>
</file>

<file path=xl/ctrlProps/ctrlProp282.xml><?xml version="1.0" encoding="utf-8"?>
<formControlPr xmlns="http://schemas.microsoft.com/office/spreadsheetml/2009/9/main" objectType="Drop" dropStyle="combo" dx="22" fmlaLink="$O$22" fmlaRange="제작_박은묘!$K$4:$K$5" noThreeD="1" sel="1" val="0"/>
</file>

<file path=xl/ctrlProps/ctrlProp283.xml><?xml version="1.0" encoding="utf-8"?>
<formControlPr xmlns="http://schemas.microsoft.com/office/spreadsheetml/2009/9/main" objectType="Drop" dropStyle="combo" dx="22" fmlaLink="$O$23" fmlaRange="제작_박은묘!$K$4:$K$5" noThreeD="1" sel="1" val="0"/>
</file>

<file path=xl/ctrlProps/ctrlProp284.xml><?xml version="1.0" encoding="utf-8"?>
<formControlPr xmlns="http://schemas.microsoft.com/office/spreadsheetml/2009/9/main" objectType="Drop" dropStyle="combo" dx="22" fmlaLink="$O$24" fmlaRange="제작_박은묘!$K$4:$K$5" noThreeD="1" sel="1" val="0"/>
</file>

<file path=xl/ctrlProps/ctrlProp285.xml><?xml version="1.0" encoding="utf-8"?>
<formControlPr xmlns="http://schemas.microsoft.com/office/spreadsheetml/2009/9/main" objectType="Drop" dropStyle="combo" dx="22" fmlaLink="$O$25" fmlaRange="제작_박은묘!$K$4:$K$5" noThreeD="1" sel="1" val="0"/>
</file>

<file path=xl/ctrlProps/ctrlProp286.xml><?xml version="1.0" encoding="utf-8"?>
<formControlPr xmlns="http://schemas.microsoft.com/office/spreadsheetml/2009/9/main" objectType="Drop" dropStyle="combo" dx="22" fmlaLink="$V$6" fmlaRange="제작_박은묘!$I$4:$I$9" noThreeD="1" sel="1" val="0"/>
</file>

<file path=xl/ctrlProps/ctrlProp287.xml><?xml version="1.0" encoding="utf-8"?>
<formControlPr xmlns="http://schemas.microsoft.com/office/spreadsheetml/2009/9/main" objectType="Drop" dropStyle="combo" dx="22" fmlaLink="$V$25" fmlaRange="제작_박은묘!$I$4:$I$9" noThreeD="1" sel="1" val="0"/>
</file>

<file path=xl/ctrlProps/ctrlProp288.xml><?xml version="1.0" encoding="utf-8"?>
<formControlPr xmlns="http://schemas.microsoft.com/office/spreadsheetml/2009/9/main" objectType="Drop" dropStyle="combo" dx="22" fmlaLink="$V$7" fmlaRange="제작_박은묘!$I$4:$I$9" noThreeD="1" sel="1" val="0"/>
</file>

<file path=xl/ctrlProps/ctrlProp289.xml><?xml version="1.0" encoding="utf-8"?>
<formControlPr xmlns="http://schemas.microsoft.com/office/spreadsheetml/2009/9/main" objectType="Drop" dropStyle="combo" dx="22" fmlaLink="$V$8" fmlaRange="제작_박은묘!$I$4:$I$9" noThreeD="1" sel="1" val="0"/>
</file>

<file path=xl/ctrlProps/ctrlProp29.xml><?xml version="1.0" encoding="utf-8"?>
<formControlPr xmlns="http://schemas.microsoft.com/office/spreadsheetml/2009/9/main" objectType="Drop" dropStyle="combo" dx="22" fmlaLink="$O$15" fmlaRange="제작_박은묘!$J$4:$J$11" noThreeD="1" sel="1" val="0"/>
</file>

<file path=xl/ctrlProps/ctrlProp290.xml><?xml version="1.0" encoding="utf-8"?>
<formControlPr xmlns="http://schemas.microsoft.com/office/spreadsheetml/2009/9/main" objectType="Drop" dropStyle="combo" dx="22" fmlaLink="$V$9" fmlaRange="제작_박은묘!$I$4:$I$9" noThreeD="1" sel="1" val="0"/>
</file>

<file path=xl/ctrlProps/ctrlProp291.xml><?xml version="1.0" encoding="utf-8"?>
<formControlPr xmlns="http://schemas.microsoft.com/office/spreadsheetml/2009/9/main" objectType="Drop" dropStyle="combo" dx="22" fmlaLink="$V$10" fmlaRange="제작_박은묘!$I$4:$I$9" noThreeD="1" sel="1" val="0"/>
</file>

<file path=xl/ctrlProps/ctrlProp292.xml><?xml version="1.0" encoding="utf-8"?>
<formControlPr xmlns="http://schemas.microsoft.com/office/spreadsheetml/2009/9/main" objectType="Drop" dropStyle="combo" dx="22" fmlaLink="$V$11" fmlaRange="제작_박은묘!$I$4:$I$9" noThreeD="1" sel="1" val="0"/>
</file>

<file path=xl/ctrlProps/ctrlProp293.xml><?xml version="1.0" encoding="utf-8"?>
<formControlPr xmlns="http://schemas.microsoft.com/office/spreadsheetml/2009/9/main" objectType="Drop" dropStyle="combo" dx="22" fmlaLink="$V$12" fmlaRange="제작_박은묘!$I$4:$I$9" noThreeD="1" sel="1" val="0"/>
</file>

<file path=xl/ctrlProps/ctrlProp294.xml><?xml version="1.0" encoding="utf-8"?>
<formControlPr xmlns="http://schemas.microsoft.com/office/spreadsheetml/2009/9/main" objectType="Drop" dropStyle="combo" dx="22" fmlaLink="$V$13" fmlaRange="제작_박은묘!$I$4:$I$9" noThreeD="1" sel="1" val="0"/>
</file>

<file path=xl/ctrlProps/ctrlProp295.xml><?xml version="1.0" encoding="utf-8"?>
<formControlPr xmlns="http://schemas.microsoft.com/office/spreadsheetml/2009/9/main" objectType="Drop" dropStyle="combo" dx="22" fmlaLink="$V$14" fmlaRange="제작_박은묘!$I$4:$I$9" noThreeD="1" sel="1" val="0"/>
</file>

<file path=xl/ctrlProps/ctrlProp296.xml><?xml version="1.0" encoding="utf-8"?>
<formControlPr xmlns="http://schemas.microsoft.com/office/spreadsheetml/2009/9/main" objectType="Drop" dropStyle="combo" dx="22" fmlaLink="$V$15" fmlaRange="제작_박은묘!$I$4:$I$9" noThreeD="1" sel="1" val="0"/>
</file>

<file path=xl/ctrlProps/ctrlProp297.xml><?xml version="1.0" encoding="utf-8"?>
<formControlPr xmlns="http://schemas.microsoft.com/office/spreadsheetml/2009/9/main" objectType="Drop" dropStyle="combo" dx="22" fmlaLink="$V$16" fmlaRange="제작_박은묘!$I$4:$I$9" noThreeD="1" sel="1" val="0"/>
</file>

<file path=xl/ctrlProps/ctrlProp298.xml><?xml version="1.0" encoding="utf-8"?>
<formControlPr xmlns="http://schemas.microsoft.com/office/spreadsheetml/2009/9/main" objectType="Drop" dropStyle="combo" dx="22" fmlaLink="$V$17" fmlaRange="제작_박은묘!$I$4:$I$9" noThreeD="1" sel="1" val="0"/>
</file>

<file path=xl/ctrlProps/ctrlProp299.xml><?xml version="1.0" encoding="utf-8"?>
<formControlPr xmlns="http://schemas.microsoft.com/office/spreadsheetml/2009/9/main" objectType="Drop" dropStyle="combo" dx="22" fmlaLink="$V$18" fmlaRange="제작_박은묘!$I$4:$I$9" noThreeD="1" sel="1" val="0"/>
</file>

<file path=xl/ctrlProps/ctrlProp3.xml><?xml version="1.0" encoding="utf-8"?>
<formControlPr xmlns="http://schemas.microsoft.com/office/spreadsheetml/2009/9/main" objectType="CheckBox" fmlaLink="$P$7" lockText="1" noThreeD="1"/>
</file>

<file path=xl/ctrlProps/ctrlProp30.xml><?xml version="1.0" encoding="utf-8"?>
<formControlPr xmlns="http://schemas.microsoft.com/office/spreadsheetml/2009/9/main" objectType="Drop" dropStyle="combo" dx="22" fmlaLink="$O$16" fmlaRange="제작_박은묘!$J$4:$J$11" noThreeD="1" sel="1" val="0"/>
</file>

<file path=xl/ctrlProps/ctrlProp300.xml><?xml version="1.0" encoding="utf-8"?>
<formControlPr xmlns="http://schemas.microsoft.com/office/spreadsheetml/2009/9/main" objectType="Drop" dropStyle="combo" dx="22" fmlaLink="$V$19" fmlaRange="제작_박은묘!$I$4:$I$9" noThreeD="1" sel="1" val="0"/>
</file>

<file path=xl/ctrlProps/ctrlProp301.xml><?xml version="1.0" encoding="utf-8"?>
<formControlPr xmlns="http://schemas.microsoft.com/office/spreadsheetml/2009/9/main" objectType="Drop" dropStyle="combo" dx="22" fmlaLink="$V$20" fmlaRange="제작_박은묘!$I$4:$I$9" noThreeD="1" sel="1" val="0"/>
</file>

<file path=xl/ctrlProps/ctrlProp302.xml><?xml version="1.0" encoding="utf-8"?>
<formControlPr xmlns="http://schemas.microsoft.com/office/spreadsheetml/2009/9/main" objectType="Drop" dropStyle="combo" dx="22" fmlaLink="$V$21" fmlaRange="제작_박은묘!$I$4:$I$9" noThreeD="1" sel="1" val="0"/>
</file>

<file path=xl/ctrlProps/ctrlProp303.xml><?xml version="1.0" encoding="utf-8"?>
<formControlPr xmlns="http://schemas.microsoft.com/office/spreadsheetml/2009/9/main" objectType="Drop" dropStyle="combo" dx="22" fmlaLink="$V$22" fmlaRange="제작_박은묘!$I$4:$I$9" noThreeD="1" sel="1" val="0"/>
</file>

<file path=xl/ctrlProps/ctrlProp304.xml><?xml version="1.0" encoding="utf-8"?>
<formControlPr xmlns="http://schemas.microsoft.com/office/spreadsheetml/2009/9/main" objectType="Drop" dropStyle="combo" dx="22" fmlaLink="$V$23" fmlaRange="제작_박은묘!$I$4:$I$9" noThreeD="1" sel="1" val="0"/>
</file>

<file path=xl/ctrlProps/ctrlProp305.xml><?xml version="1.0" encoding="utf-8"?>
<formControlPr xmlns="http://schemas.microsoft.com/office/spreadsheetml/2009/9/main" objectType="Drop" dropStyle="combo" dx="22" fmlaLink="$V$24" fmlaRange="제작_박은묘!$I$4:$I$9" noThreeD="1" sel="1" val="0"/>
</file>

<file path=xl/ctrlProps/ctrlProp31.xml><?xml version="1.0" encoding="utf-8"?>
<formControlPr xmlns="http://schemas.microsoft.com/office/spreadsheetml/2009/9/main" objectType="Drop" dropStyle="combo" dx="22" fmlaLink="$Q$16" fmlaRange="제작_박은묘!$K$4:$K$5" noThreeD="1" sel="1" val="0"/>
</file>

<file path=xl/ctrlProps/ctrlProp32.xml><?xml version="1.0" encoding="utf-8"?>
<formControlPr xmlns="http://schemas.microsoft.com/office/spreadsheetml/2009/9/main" objectType="Drop" dropStyle="combo" dx="22" fmlaLink="$N$17" fmlaRange="제작_박은묘!$K$4:$K$5" noThreeD="1" sel="1" val="0"/>
</file>

<file path=xl/ctrlProps/ctrlProp33.xml><?xml version="1.0" encoding="utf-8"?>
<formControlPr xmlns="http://schemas.microsoft.com/office/spreadsheetml/2009/9/main" objectType="Drop" dropStyle="combo" dx="22" fmlaLink="$O$17" fmlaRange="제작_박은묘!$K$4:$K$5" noThreeD="1" sel="1" val="0"/>
</file>

<file path=xl/ctrlProps/ctrlProp34.xml><?xml version="1.0" encoding="utf-8"?>
<formControlPr xmlns="http://schemas.microsoft.com/office/spreadsheetml/2009/9/main" objectType="Drop" dropStyle="combo" dx="22" fmlaLink="$O$18" fmlaRange="제작_박은묘!$K$4:$K$5" noThreeD="1" sel="1" val="0"/>
</file>

<file path=xl/ctrlProps/ctrlProp35.xml><?xml version="1.0" encoding="utf-8"?>
<formControlPr xmlns="http://schemas.microsoft.com/office/spreadsheetml/2009/9/main" objectType="Drop" dropStyle="combo" dx="22" fmlaLink="$P$18" fmlaRange="제작_박은묘!$K$4:$K$5" noThreeD="1" sel="1" val="0"/>
</file>

<file path=xl/ctrlProps/ctrlProp36.xml><?xml version="1.0" encoding="utf-8"?>
<formControlPr xmlns="http://schemas.microsoft.com/office/spreadsheetml/2009/9/main" objectType="Drop" dropStyle="combo" dx="22" fmlaLink="$O$19" fmlaRange="제작_박은묘!$K$4:$K$5" noThreeD="1" sel="1" val="0"/>
</file>

<file path=xl/ctrlProps/ctrlProp37.xml><?xml version="1.0" encoding="utf-8"?>
<formControlPr xmlns="http://schemas.microsoft.com/office/spreadsheetml/2009/9/main" objectType="Drop" dropStyle="combo" dx="22" fmlaLink="$P$19" fmlaRange="제작_박은묘!$K$4:$K$5" noThreeD="1" sel="1" val="0"/>
</file>

<file path=xl/ctrlProps/ctrlProp38.xml><?xml version="1.0" encoding="utf-8"?>
<formControlPr xmlns="http://schemas.microsoft.com/office/spreadsheetml/2009/9/main" objectType="Drop" dropStyle="combo" dx="22" fmlaLink="$O$20" fmlaRange="제작_박은묘!$K$4:$K$5" noThreeD="1" sel="1" val="0"/>
</file>

<file path=xl/ctrlProps/ctrlProp39.xml><?xml version="1.0" encoding="utf-8"?>
<formControlPr xmlns="http://schemas.microsoft.com/office/spreadsheetml/2009/9/main" objectType="Drop" dropStyle="combo" dx="22" fmlaLink="$P$20" fmlaRange="제작_박은묘!$K$4:$K$5" noThreeD="1" sel="1" val="0"/>
</file>

<file path=xl/ctrlProps/ctrlProp4.xml><?xml version="1.0" encoding="utf-8"?>
<formControlPr xmlns="http://schemas.microsoft.com/office/spreadsheetml/2009/9/main" objectType="CheckBox" fmlaLink="$P$8" lockText="1" noThreeD="1"/>
</file>

<file path=xl/ctrlProps/ctrlProp40.xml><?xml version="1.0" encoding="utf-8"?>
<formControlPr xmlns="http://schemas.microsoft.com/office/spreadsheetml/2009/9/main" objectType="Drop" dropStyle="combo" dx="22" fmlaLink="$O$21" fmlaRange="제작_박은묘!$K$4:$K$5" noThreeD="1" sel="1" val="0"/>
</file>

<file path=xl/ctrlProps/ctrlProp41.xml><?xml version="1.0" encoding="utf-8"?>
<formControlPr xmlns="http://schemas.microsoft.com/office/spreadsheetml/2009/9/main" objectType="Drop" dropStyle="combo" dx="22" fmlaLink="$P$21" fmlaRange="제작_박은묘!$K$4:$K$5" noThreeD="1" sel="1" val="0"/>
</file>

<file path=xl/ctrlProps/ctrlProp42.xml><?xml version="1.0" encoding="utf-8"?>
<formControlPr xmlns="http://schemas.microsoft.com/office/spreadsheetml/2009/9/main" objectType="Drop" dropStyle="combo" dx="22" fmlaLink="$O$22" fmlaRange="제작_박은묘!$K$4:$K$5" noThreeD="1" sel="1" val="0"/>
</file>

<file path=xl/ctrlProps/ctrlProp43.xml><?xml version="1.0" encoding="utf-8"?>
<formControlPr xmlns="http://schemas.microsoft.com/office/spreadsheetml/2009/9/main" objectType="Drop" dropStyle="combo" dx="22" fmlaLink="$O$23" fmlaRange="제작_박은묘!$K$4:$K$5" noThreeD="1" sel="1" val="0"/>
</file>

<file path=xl/ctrlProps/ctrlProp44.xml><?xml version="1.0" encoding="utf-8"?>
<formControlPr xmlns="http://schemas.microsoft.com/office/spreadsheetml/2009/9/main" objectType="Drop" dropStyle="combo" dx="22" fmlaLink="$O$24" fmlaRange="제작_박은묘!$K$4:$K$5" noThreeD="1" sel="1" val="0"/>
</file>

<file path=xl/ctrlProps/ctrlProp45.xml><?xml version="1.0" encoding="utf-8"?>
<formControlPr xmlns="http://schemas.microsoft.com/office/spreadsheetml/2009/9/main" objectType="Drop" dropStyle="combo" dx="22" fmlaLink="$O$25" fmlaRange="제작_박은묘!$K$4:$K$5" noThreeD="1" sel="1" val="0"/>
</file>

<file path=xl/ctrlProps/ctrlProp46.xml><?xml version="1.0" encoding="utf-8"?>
<formControlPr xmlns="http://schemas.microsoft.com/office/spreadsheetml/2009/9/main" objectType="Drop" dropStyle="combo" dx="22" fmlaLink="$V$6" fmlaRange="제작_박은묘!$I$4:$I$9" noThreeD="1" sel="1" val="0"/>
</file>

<file path=xl/ctrlProps/ctrlProp47.xml><?xml version="1.0" encoding="utf-8"?>
<formControlPr xmlns="http://schemas.microsoft.com/office/spreadsheetml/2009/9/main" objectType="Drop" dropStyle="combo" dx="22" fmlaLink="$V$25" fmlaRange="제작_박은묘!$I$4:$I$9" noThreeD="1" sel="1" val="0"/>
</file>

<file path=xl/ctrlProps/ctrlProp48.xml><?xml version="1.0" encoding="utf-8"?>
<formControlPr xmlns="http://schemas.microsoft.com/office/spreadsheetml/2009/9/main" objectType="Drop" dropStyle="combo" dx="22" fmlaLink="$V$7" fmlaRange="제작_박은묘!$I$4:$I$9" noThreeD="1" sel="1" val="0"/>
</file>

<file path=xl/ctrlProps/ctrlProp49.xml><?xml version="1.0" encoding="utf-8"?>
<formControlPr xmlns="http://schemas.microsoft.com/office/spreadsheetml/2009/9/main" objectType="Drop" dropStyle="combo" dx="22" fmlaLink="$V$8" fmlaRange="제작_박은묘!$I$4:$I$9" noThreeD="1" sel="1" val="0"/>
</file>

<file path=xl/ctrlProps/ctrlProp5.xml><?xml version="1.0" encoding="utf-8"?>
<formControlPr xmlns="http://schemas.microsoft.com/office/spreadsheetml/2009/9/main" objectType="CheckBox" fmlaLink="$P$9" lockText="1" noThreeD="1"/>
</file>

<file path=xl/ctrlProps/ctrlProp50.xml><?xml version="1.0" encoding="utf-8"?>
<formControlPr xmlns="http://schemas.microsoft.com/office/spreadsheetml/2009/9/main" objectType="Drop" dropStyle="combo" dx="22" fmlaLink="$V$9" fmlaRange="제작_박은묘!$I$4:$I$9" noThreeD="1" sel="1" val="0"/>
</file>

<file path=xl/ctrlProps/ctrlProp51.xml><?xml version="1.0" encoding="utf-8"?>
<formControlPr xmlns="http://schemas.microsoft.com/office/spreadsheetml/2009/9/main" objectType="Drop" dropStyle="combo" dx="22" fmlaLink="$V$10" fmlaRange="제작_박은묘!$I$4:$I$9" noThreeD="1" sel="1" val="0"/>
</file>

<file path=xl/ctrlProps/ctrlProp52.xml><?xml version="1.0" encoding="utf-8"?>
<formControlPr xmlns="http://schemas.microsoft.com/office/spreadsheetml/2009/9/main" objectType="Drop" dropStyle="combo" dx="22" fmlaLink="$V$11" fmlaRange="제작_박은묘!$I$4:$I$9" noThreeD="1" sel="1" val="0"/>
</file>

<file path=xl/ctrlProps/ctrlProp53.xml><?xml version="1.0" encoding="utf-8"?>
<formControlPr xmlns="http://schemas.microsoft.com/office/spreadsheetml/2009/9/main" objectType="Drop" dropStyle="combo" dx="22" fmlaLink="$V$12" fmlaRange="제작_박은묘!$I$4:$I$9" noThreeD="1" sel="1" val="0"/>
</file>

<file path=xl/ctrlProps/ctrlProp54.xml><?xml version="1.0" encoding="utf-8"?>
<formControlPr xmlns="http://schemas.microsoft.com/office/spreadsheetml/2009/9/main" objectType="Drop" dropStyle="combo" dx="22" fmlaLink="$V$13" fmlaRange="제작_박은묘!$I$4:$I$9" noThreeD="1" sel="1" val="0"/>
</file>

<file path=xl/ctrlProps/ctrlProp55.xml><?xml version="1.0" encoding="utf-8"?>
<formControlPr xmlns="http://schemas.microsoft.com/office/spreadsheetml/2009/9/main" objectType="Drop" dropStyle="combo" dx="22" fmlaLink="$V$14" fmlaRange="제작_박은묘!$I$4:$I$9" noThreeD="1" sel="1" val="0"/>
</file>

<file path=xl/ctrlProps/ctrlProp56.xml><?xml version="1.0" encoding="utf-8"?>
<formControlPr xmlns="http://schemas.microsoft.com/office/spreadsheetml/2009/9/main" objectType="Drop" dropStyle="combo" dx="22" fmlaLink="$V$15" fmlaRange="제작_박은묘!$I$4:$I$9" noThreeD="1" sel="1" val="0"/>
</file>

<file path=xl/ctrlProps/ctrlProp57.xml><?xml version="1.0" encoding="utf-8"?>
<formControlPr xmlns="http://schemas.microsoft.com/office/spreadsheetml/2009/9/main" objectType="Drop" dropStyle="combo" dx="22" fmlaLink="$V$16" fmlaRange="제작_박은묘!$I$4:$I$9" noThreeD="1" sel="1" val="0"/>
</file>

<file path=xl/ctrlProps/ctrlProp58.xml><?xml version="1.0" encoding="utf-8"?>
<formControlPr xmlns="http://schemas.microsoft.com/office/spreadsheetml/2009/9/main" objectType="Drop" dropStyle="combo" dx="22" fmlaLink="$V$17" fmlaRange="제작_박은묘!$I$4:$I$9" noThreeD="1" sel="1" val="0"/>
</file>

<file path=xl/ctrlProps/ctrlProp59.xml><?xml version="1.0" encoding="utf-8"?>
<formControlPr xmlns="http://schemas.microsoft.com/office/spreadsheetml/2009/9/main" objectType="Drop" dropStyle="combo" dx="22" fmlaLink="$V$18" fmlaRange="제작_박은묘!$I$4:$I$9" noThreeD="1" sel="1" val="0"/>
</file>

<file path=xl/ctrlProps/ctrlProp6.xml><?xml version="1.0" encoding="utf-8"?>
<formControlPr xmlns="http://schemas.microsoft.com/office/spreadsheetml/2009/9/main" objectType="Drop" dropStyle="combo" dx="22" fmlaLink="$N$6" fmlaRange="제작_박은묘!$J$4:$J$11" noThreeD="1" sel="1" val="0"/>
</file>

<file path=xl/ctrlProps/ctrlProp60.xml><?xml version="1.0" encoding="utf-8"?>
<formControlPr xmlns="http://schemas.microsoft.com/office/spreadsheetml/2009/9/main" objectType="Drop" dropStyle="combo" dx="22" fmlaLink="$V$19" fmlaRange="제작_박은묘!$I$4:$I$9" noThreeD="1" sel="1" val="0"/>
</file>

<file path=xl/ctrlProps/ctrlProp61.xml><?xml version="1.0" encoding="utf-8"?>
<formControlPr xmlns="http://schemas.microsoft.com/office/spreadsheetml/2009/9/main" objectType="Drop" dropStyle="combo" dx="22" fmlaLink="$V$20" fmlaRange="제작_박은묘!$I$4:$I$9" noThreeD="1" sel="1" val="0"/>
</file>

<file path=xl/ctrlProps/ctrlProp62.xml><?xml version="1.0" encoding="utf-8"?>
<formControlPr xmlns="http://schemas.microsoft.com/office/spreadsheetml/2009/9/main" objectType="Drop" dropStyle="combo" dx="22" fmlaLink="$V$21" fmlaRange="제작_박은묘!$I$4:$I$9" noThreeD="1" sel="1" val="0"/>
</file>

<file path=xl/ctrlProps/ctrlProp63.xml><?xml version="1.0" encoding="utf-8"?>
<formControlPr xmlns="http://schemas.microsoft.com/office/spreadsheetml/2009/9/main" objectType="Drop" dropStyle="combo" dx="22" fmlaLink="$V$22" fmlaRange="제작_박은묘!$I$4:$I$9" noThreeD="1" sel="1" val="0"/>
</file>

<file path=xl/ctrlProps/ctrlProp64.xml><?xml version="1.0" encoding="utf-8"?>
<formControlPr xmlns="http://schemas.microsoft.com/office/spreadsheetml/2009/9/main" objectType="Drop" dropStyle="combo" dx="22" fmlaLink="$V$23" fmlaRange="제작_박은묘!$I$4:$I$9" noThreeD="1" sel="1" val="0"/>
</file>

<file path=xl/ctrlProps/ctrlProp65.xml><?xml version="1.0" encoding="utf-8"?>
<formControlPr xmlns="http://schemas.microsoft.com/office/spreadsheetml/2009/9/main" objectType="Drop" dropStyle="combo" dx="22" fmlaLink="$V$24" fmlaRange="제작_박은묘!$I$4:$I$9" noThreeD="1" sel="1" val="0"/>
</file>

<file path=xl/ctrlProps/ctrlProp66.xml><?xml version="1.0" encoding="utf-8"?>
<formControlPr xmlns="http://schemas.microsoft.com/office/spreadsheetml/2009/9/main" objectType="Drop" dropStyle="combo" dx="22" fmlaLink="$N$6" fmlaRange="제작_박은묘!$J$4:$J$11" noThreeD="1" sel="1" val="0"/>
</file>

<file path=xl/ctrlProps/ctrlProp67.xml><?xml version="1.0" encoding="utf-8"?>
<formControlPr xmlns="http://schemas.microsoft.com/office/spreadsheetml/2009/9/main" objectType="Drop" dropStyle="combo" dx="22" fmlaLink="$O$6" fmlaRange="제작_박은묘!$J$4:$J$11" noThreeD="1" sel="1" val="0"/>
</file>

<file path=xl/ctrlProps/ctrlProp68.xml><?xml version="1.0" encoding="utf-8"?>
<formControlPr xmlns="http://schemas.microsoft.com/office/spreadsheetml/2009/9/main" objectType="Drop" dropStyle="combo" dx="22" fmlaLink="$Q$6" fmlaRange="제작_박은묘!$K$4:$K$5" noThreeD="1" sel="1" val="0"/>
</file>

<file path=xl/ctrlProps/ctrlProp69.xml><?xml version="1.0" encoding="utf-8"?>
<formControlPr xmlns="http://schemas.microsoft.com/office/spreadsheetml/2009/9/main" objectType="Drop" dropStyle="combo" dx="22" fmlaLink="$N$7" fmlaRange="제작_박은묘!$J$4:$J$11" noThreeD="1" sel="1" val="0"/>
</file>

<file path=xl/ctrlProps/ctrlProp7.xml><?xml version="1.0" encoding="utf-8"?>
<formControlPr xmlns="http://schemas.microsoft.com/office/spreadsheetml/2009/9/main" objectType="Drop" dropStyle="combo" dx="22" fmlaLink="$O$6" fmlaRange="제작_박은묘!$J$4:$J$11" noThreeD="1" sel="1" val="0"/>
</file>

<file path=xl/ctrlProps/ctrlProp70.xml><?xml version="1.0" encoding="utf-8"?>
<formControlPr xmlns="http://schemas.microsoft.com/office/spreadsheetml/2009/9/main" objectType="Drop" dropStyle="combo" dx="22" fmlaLink="$O$7" fmlaRange="제작_박은묘!$J$4:$J$11" noThreeD="1" sel="1" val="0"/>
</file>

<file path=xl/ctrlProps/ctrlProp71.xml><?xml version="1.0" encoding="utf-8"?>
<formControlPr xmlns="http://schemas.microsoft.com/office/spreadsheetml/2009/9/main" objectType="Drop" dropStyle="combo" dx="22" fmlaLink="$P$7" fmlaRange="제작_박은묘!$K$4:$K$5" noThreeD="1" sel="1" val="0"/>
</file>

<file path=xl/ctrlProps/ctrlProp72.xml><?xml version="1.0" encoding="utf-8"?>
<formControlPr xmlns="http://schemas.microsoft.com/office/spreadsheetml/2009/9/main" objectType="Drop" dropStyle="combo" dx="22" fmlaLink="$O$8" fmlaRange="제작_박은묘!$J$4:$J$11" noThreeD="1" sel="1" val="0"/>
</file>

<file path=xl/ctrlProps/ctrlProp73.xml><?xml version="1.0" encoding="utf-8"?>
<formControlPr xmlns="http://schemas.microsoft.com/office/spreadsheetml/2009/9/main" objectType="Drop" dropStyle="combo" dx="22" fmlaLink="$P$8" fmlaRange="제작_박은묘!$K$4:$K$5" noThreeD="1" sel="1" val="0"/>
</file>

<file path=xl/ctrlProps/ctrlProp74.xml><?xml version="1.0" encoding="utf-8"?>
<formControlPr xmlns="http://schemas.microsoft.com/office/spreadsheetml/2009/9/main" objectType="Drop" dropStyle="combo" dx="22" fmlaLink="$O$9" fmlaRange="제작_박은묘!$J$4:$J$11" noThreeD="1" sel="1" val="0"/>
</file>

<file path=xl/ctrlProps/ctrlProp75.xml><?xml version="1.0" encoding="utf-8"?>
<formControlPr xmlns="http://schemas.microsoft.com/office/spreadsheetml/2009/9/main" objectType="Drop" dropStyle="combo" dx="22" fmlaLink="$N$10" fmlaRange="제작_박은묘!$J$4:$J$11" noThreeD="1" sel="1" val="0"/>
</file>

<file path=xl/ctrlProps/ctrlProp76.xml><?xml version="1.0" encoding="utf-8"?>
<formControlPr xmlns="http://schemas.microsoft.com/office/spreadsheetml/2009/9/main" objectType="Drop" dropStyle="combo" dx="22" fmlaLink="$O$10" fmlaRange="제작_박은묘!$J$4:$J$11" noThreeD="1" sel="1" val="0"/>
</file>

<file path=xl/ctrlProps/ctrlProp77.xml><?xml version="1.0" encoding="utf-8"?>
<formControlPr xmlns="http://schemas.microsoft.com/office/spreadsheetml/2009/9/main" objectType="Drop" dropStyle="combo" dx="22" fmlaLink="$Q$10" fmlaRange="제작_박은묘!$K$4:$K$5" noThreeD="1" sel="1" val="0"/>
</file>

<file path=xl/ctrlProps/ctrlProp78.xml><?xml version="1.0" encoding="utf-8"?>
<formControlPr xmlns="http://schemas.microsoft.com/office/spreadsheetml/2009/9/main" objectType="Drop" dropStyle="combo" dx="22" fmlaLink="$O$11" fmlaRange="제작_박은묘!$J$4:$J$11" noThreeD="1" sel="1" val="0"/>
</file>

<file path=xl/ctrlProps/ctrlProp79.xml><?xml version="1.0" encoding="utf-8"?>
<formControlPr xmlns="http://schemas.microsoft.com/office/spreadsheetml/2009/9/main" objectType="Drop" dropStyle="combo" dx="22" fmlaLink="$Q$11" fmlaRange="제작_박은묘!$K$4:$K$5" noThreeD="1" sel="1" val="0"/>
</file>

<file path=xl/ctrlProps/ctrlProp8.xml><?xml version="1.0" encoding="utf-8"?>
<formControlPr xmlns="http://schemas.microsoft.com/office/spreadsheetml/2009/9/main" objectType="Drop" dropStyle="combo" dx="22" fmlaLink="$Q$6" fmlaRange="제작_박은묘!$K$4:$K$5" noThreeD="1" sel="1" val="0"/>
</file>

<file path=xl/ctrlProps/ctrlProp80.xml><?xml version="1.0" encoding="utf-8"?>
<formControlPr xmlns="http://schemas.microsoft.com/office/spreadsheetml/2009/9/main" objectType="Drop" dropStyle="combo" dx="22" fmlaLink="$O$12" fmlaRange="제작_박은묘!$J$4:$J$11" noThreeD="1" sel="1" val="0"/>
</file>

<file path=xl/ctrlProps/ctrlProp81.xml><?xml version="1.0" encoding="utf-8"?>
<formControlPr xmlns="http://schemas.microsoft.com/office/spreadsheetml/2009/9/main" objectType="Drop" dropStyle="combo" dx="22" fmlaLink="$Q$12" fmlaRange="제작_박은묘!$K$4:$K$5" noThreeD="1" sel="1" val="0"/>
</file>

<file path=xl/ctrlProps/ctrlProp82.xml><?xml version="1.0" encoding="utf-8"?>
<formControlPr xmlns="http://schemas.microsoft.com/office/spreadsheetml/2009/9/main" objectType="Drop" dropStyle="combo" dx="22" fmlaLink="$N$13" fmlaRange="제작_박은묘!$J$4:$J$11" noThreeD="1" sel="1" val="0"/>
</file>

<file path=xl/ctrlProps/ctrlProp83.xml><?xml version="1.0" encoding="utf-8"?>
<formControlPr xmlns="http://schemas.microsoft.com/office/spreadsheetml/2009/9/main" objectType="Drop" dropStyle="combo" dx="22" fmlaLink="$O$13" fmlaRange="제작_박은묘!$J$4:$J$11" noThreeD="1" sel="1" val="0"/>
</file>

<file path=xl/ctrlProps/ctrlProp84.xml><?xml version="1.0" encoding="utf-8"?>
<formControlPr xmlns="http://schemas.microsoft.com/office/spreadsheetml/2009/9/main" objectType="Drop" dropStyle="combo" dx="22" fmlaLink="$P$13" fmlaRange="제작_박은묘!$J$4:$J$11" noThreeD="1" sel="1" val="0"/>
</file>

<file path=xl/ctrlProps/ctrlProp85.xml><?xml version="1.0" encoding="utf-8"?>
<formControlPr xmlns="http://schemas.microsoft.com/office/spreadsheetml/2009/9/main" objectType="Drop" dropStyle="combo" dx="22" fmlaLink="$N$14" fmlaRange="제작_박은묘!$J$4:$J$11" noThreeD="1" sel="1" val="0"/>
</file>

<file path=xl/ctrlProps/ctrlProp86.xml><?xml version="1.0" encoding="utf-8"?>
<formControlPr xmlns="http://schemas.microsoft.com/office/spreadsheetml/2009/9/main" objectType="Drop" dropStyle="combo" dx="22" fmlaLink="$O$14" fmlaRange="제작_박은묘!$J$4:$J$11" noThreeD="1" sel="1" val="0"/>
</file>

<file path=xl/ctrlProps/ctrlProp87.xml><?xml version="1.0" encoding="utf-8"?>
<formControlPr xmlns="http://schemas.microsoft.com/office/spreadsheetml/2009/9/main" objectType="Drop" dropStyle="combo" dx="22" fmlaLink="$Q$14" fmlaRange="제작_박은묘!$J$4:$J$11" noThreeD="1" sel="1" val="0"/>
</file>

<file path=xl/ctrlProps/ctrlProp88.xml><?xml version="1.0" encoding="utf-8"?>
<formControlPr xmlns="http://schemas.microsoft.com/office/spreadsheetml/2009/9/main" objectType="Drop" dropStyle="combo" dx="22" fmlaLink="$N$15" fmlaRange="제작_박은묘!$J$4:$J$11" noThreeD="1" sel="1" val="0"/>
</file>

<file path=xl/ctrlProps/ctrlProp89.xml><?xml version="1.0" encoding="utf-8"?>
<formControlPr xmlns="http://schemas.microsoft.com/office/spreadsheetml/2009/9/main" objectType="Drop" dropStyle="combo" dx="22" fmlaLink="$O$15" fmlaRange="제작_박은묘!$J$4:$J$11" noThreeD="1" sel="1" val="0"/>
</file>

<file path=xl/ctrlProps/ctrlProp9.xml><?xml version="1.0" encoding="utf-8"?>
<formControlPr xmlns="http://schemas.microsoft.com/office/spreadsheetml/2009/9/main" objectType="Drop" dropStyle="combo" dx="22" fmlaLink="$N$7" fmlaRange="제작_박은묘!$J$4:$J$11" noThreeD="1" sel="1" val="0"/>
</file>

<file path=xl/ctrlProps/ctrlProp90.xml><?xml version="1.0" encoding="utf-8"?>
<formControlPr xmlns="http://schemas.microsoft.com/office/spreadsheetml/2009/9/main" objectType="Drop" dropStyle="combo" dx="22" fmlaLink="$O$16" fmlaRange="제작_박은묘!$J$4:$J$11" noThreeD="1" sel="1" val="0"/>
</file>

<file path=xl/ctrlProps/ctrlProp91.xml><?xml version="1.0" encoding="utf-8"?>
<formControlPr xmlns="http://schemas.microsoft.com/office/spreadsheetml/2009/9/main" objectType="Drop" dropStyle="combo" dx="22" fmlaLink="$Q$16" fmlaRange="제작_박은묘!$K$4:$K$5" noThreeD="1" sel="1" val="0"/>
</file>

<file path=xl/ctrlProps/ctrlProp92.xml><?xml version="1.0" encoding="utf-8"?>
<formControlPr xmlns="http://schemas.microsoft.com/office/spreadsheetml/2009/9/main" objectType="Drop" dropStyle="combo" dx="22" fmlaLink="$N$17" fmlaRange="제작_박은묘!$K$4:$K$5" noThreeD="1" sel="1" val="0"/>
</file>

<file path=xl/ctrlProps/ctrlProp93.xml><?xml version="1.0" encoding="utf-8"?>
<formControlPr xmlns="http://schemas.microsoft.com/office/spreadsheetml/2009/9/main" objectType="Drop" dropStyle="combo" dx="22" fmlaLink="$O$17" fmlaRange="제작_박은묘!$K$4:$K$5" noThreeD="1" sel="1" val="0"/>
</file>

<file path=xl/ctrlProps/ctrlProp94.xml><?xml version="1.0" encoding="utf-8"?>
<formControlPr xmlns="http://schemas.microsoft.com/office/spreadsheetml/2009/9/main" objectType="Drop" dropStyle="combo" dx="22" fmlaLink="$O$18" fmlaRange="제작_박은묘!$K$4:$K$5" noThreeD="1" sel="1" val="0"/>
</file>

<file path=xl/ctrlProps/ctrlProp95.xml><?xml version="1.0" encoding="utf-8"?>
<formControlPr xmlns="http://schemas.microsoft.com/office/spreadsheetml/2009/9/main" objectType="Drop" dropStyle="combo" dx="22" fmlaLink="$P$18" fmlaRange="제작_박은묘!$K$4:$K$5" noThreeD="1" sel="1" val="0"/>
</file>

<file path=xl/ctrlProps/ctrlProp96.xml><?xml version="1.0" encoding="utf-8"?>
<formControlPr xmlns="http://schemas.microsoft.com/office/spreadsheetml/2009/9/main" objectType="Drop" dropStyle="combo" dx="22" fmlaLink="$O$19" fmlaRange="제작_박은묘!$K$4:$K$5" noThreeD="1" sel="1" val="0"/>
</file>

<file path=xl/ctrlProps/ctrlProp97.xml><?xml version="1.0" encoding="utf-8"?>
<formControlPr xmlns="http://schemas.microsoft.com/office/spreadsheetml/2009/9/main" objectType="Drop" dropStyle="combo" dx="22" fmlaLink="$P$19" fmlaRange="제작_박은묘!$K$4:$K$5" noThreeD="1" sel="1" val="0"/>
</file>

<file path=xl/ctrlProps/ctrlProp98.xml><?xml version="1.0" encoding="utf-8"?>
<formControlPr xmlns="http://schemas.microsoft.com/office/spreadsheetml/2009/9/main" objectType="Drop" dropStyle="combo" dx="22" fmlaLink="$O$20" fmlaRange="제작_박은묘!$K$4:$K$5" noThreeD="1" sel="1" val="0"/>
</file>

<file path=xl/ctrlProps/ctrlProp99.xml><?xml version="1.0" encoding="utf-8"?>
<formControlPr xmlns="http://schemas.microsoft.com/office/spreadsheetml/2009/9/main" objectType="Drop" dropStyle="combo" dx="22" fmlaLink="$P$20" fmlaRange="제작_박은묘!$K$4:$K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247650</xdr:colOff>
          <xdr:row>3</xdr:row>
          <xdr:rowOff>190500</xdr:rowOff>
        </xdr:from>
        <xdr:to>
          <xdr:col>1</xdr:col>
          <xdr:colOff>476250</xdr:colOff>
          <xdr:row>5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247650</xdr:colOff>
          <xdr:row>4</xdr:row>
          <xdr:rowOff>190500</xdr:rowOff>
        </xdr:from>
        <xdr:to>
          <xdr:col>1</xdr:col>
          <xdr:colOff>476250</xdr:colOff>
          <xdr:row>6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247650</xdr:colOff>
          <xdr:row>5</xdr:row>
          <xdr:rowOff>190500</xdr:rowOff>
        </xdr:from>
        <xdr:to>
          <xdr:col>1</xdr:col>
          <xdr:colOff>476250</xdr:colOff>
          <xdr:row>7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247650</xdr:colOff>
          <xdr:row>6</xdr:row>
          <xdr:rowOff>190500</xdr:rowOff>
        </xdr:from>
        <xdr:to>
          <xdr:col>1</xdr:col>
          <xdr:colOff>476250</xdr:colOff>
          <xdr:row>8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247650</xdr:colOff>
          <xdr:row>7</xdr:row>
          <xdr:rowOff>190500</xdr:rowOff>
        </xdr:from>
        <xdr:to>
          <xdr:col>1</xdr:col>
          <xdr:colOff>476250</xdr:colOff>
          <xdr:row>9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5</xdr:row>
          <xdr:rowOff>0</xdr:rowOff>
        </xdr:from>
        <xdr:to>
          <xdr:col>2</xdr:col>
          <xdr:colOff>571500</xdr:colOff>
          <xdr:row>5</xdr:row>
          <xdr:rowOff>190500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5</xdr:row>
          <xdr:rowOff>0</xdr:rowOff>
        </xdr:from>
        <xdr:to>
          <xdr:col>3</xdr:col>
          <xdr:colOff>571500</xdr:colOff>
          <xdr:row>5</xdr:row>
          <xdr:rowOff>190500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5</xdr:row>
          <xdr:rowOff>0</xdr:rowOff>
        </xdr:from>
        <xdr:to>
          <xdr:col>5</xdr:col>
          <xdr:colOff>571500</xdr:colOff>
          <xdr:row>5</xdr:row>
          <xdr:rowOff>190500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6</xdr:row>
          <xdr:rowOff>0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6</xdr:row>
          <xdr:rowOff>0</xdr:rowOff>
        </xdr:from>
        <xdr:to>
          <xdr:col>3</xdr:col>
          <xdr:colOff>571500</xdr:colOff>
          <xdr:row>6</xdr:row>
          <xdr:rowOff>190500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6</xdr:row>
          <xdr:rowOff>0</xdr:rowOff>
        </xdr:from>
        <xdr:to>
          <xdr:col>4</xdr:col>
          <xdr:colOff>571500</xdr:colOff>
          <xdr:row>6</xdr:row>
          <xdr:rowOff>190500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7</xdr:row>
          <xdr:rowOff>0</xdr:rowOff>
        </xdr:from>
        <xdr:to>
          <xdr:col>3</xdr:col>
          <xdr:colOff>571500</xdr:colOff>
          <xdr:row>7</xdr:row>
          <xdr:rowOff>190500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7</xdr:row>
          <xdr:rowOff>0</xdr:rowOff>
        </xdr:from>
        <xdr:to>
          <xdr:col>4</xdr:col>
          <xdr:colOff>571500</xdr:colOff>
          <xdr:row>7</xdr:row>
          <xdr:rowOff>190500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8</xdr:row>
          <xdr:rowOff>0</xdr:rowOff>
        </xdr:from>
        <xdr:to>
          <xdr:col>3</xdr:col>
          <xdr:colOff>571500</xdr:colOff>
          <xdr:row>8</xdr:row>
          <xdr:rowOff>190500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9</xdr:row>
          <xdr:rowOff>0</xdr:rowOff>
        </xdr:from>
        <xdr:to>
          <xdr:col>2</xdr:col>
          <xdr:colOff>571500</xdr:colOff>
          <xdr:row>9</xdr:row>
          <xdr:rowOff>190500</xdr:rowOff>
        </xdr:to>
        <xdr:sp macro="" textlink="">
          <xdr:nvSpPr>
            <xdr:cNvPr id="1140" name="Drop Dow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9</xdr:row>
          <xdr:rowOff>0</xdr:rowOff>
        </xdr:from>
        <xdr:to>
          <xdr:col>3</xdr:col>
          <xdr:colOff>571500</xdr:colOff>
          <xdr:row>9</xdr:row>
          <xdr:rowOff>190500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9</xdr:row>
          <xdr:rowOff>0</xdr:rowOff>
        </xdr:from>
        <xdr:to>
          <xdr:col>5</xdr:col>
          <xdr:colOff>571500</xdr:colOff>
          <xdr:row>9</xdr:row>
          <xdr:rowOff>190500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10</xdr:row>
          <xdr:rowOff>0</xdr:rowOff>
        </xdr:from>
        <xdr:to>
          <xdr:col>3</xdr:col>
          <xdr:colOff>571500</xdr:colOff>
          <xdr:row>10</xdr:row>
          <xdr:rowOff>180975</xdr:rowOff>
        </xdr:to>
        <xdr:sp macro="" textlink="">
          <xdr:nvSpPr>
            <xdr:cNvPr id="1145" name="Drop Dow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10</xdr:row>
          <xdr:rowOff>0</xdr:rowOff>
        </xdr:from>
        <xdr:to>
          <xdr:col>5</xdr:col>
          <xdr:colOff>571500</xdr:colOff>
          <xdr:row>10</xdr:row>
          <xdr:rowOff>180975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11</xdr:row>
          <xdr:rowOff>0</xdr:rowOff>
        </xdr:from>
        <xdr:to>
          <xdr:col>3</xdr:col>
          <xdr:colOff>571500</xdr:colOff>
          <xdr:row>11</xdr:row>
          <xdr:rowOff>180975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11</xdr:row>
          <xdr:rowOff>0</xdr:rowOff>
        </xdr:from>
        <xdr:to>
          <xdr:col>5</xdr:col>
          <xdr:colOff>571500</xdr:colOff>
          <xdr:row>11</xdr:row>
          <xdr:rowOff>180975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12</xdr:row>
          <xdr:rowOff>0</xdr:rowOff>
        </xdr:from>
        <xdr:to>
          <xdr:col>2</xdr:col>
          <xdr:colOff>571500</xdr:colOff>
          <xdr:row>12</xdr:row>
          <xdr:rowOff>180975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0</xdr:rowOff>
        </xdr:from>
        <xdr:to>
          <xdr:col>3</xdr:col>
          <xdr:colOff>571500</xdr:colOff>
          <xdr:row>12</xdr:row>
          <xdr:rowOff>180975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12</xdr:row>
          <xdr:rowOff>0</xdr:rowOff>
        </xdr:from>
        <xdr:to>
          <xdr:col>4</xdr:col>
          <xdr:colOff>571500</xdr:colOff>
          <xdr:row>12</xdr:row>
          <xdr:rowOff>180975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13</xdr:row>
          <xdr:rowOff>0</xdr:rowOff>
        </xdr:from>
        <xdr:to>
          <xdr:col>2</xdr:col>
          <xdr:colOff>571500</xdr:colOff>
          <xdr:row>13</xdr:row>
          <xdr:rowOff>180975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13</xdr:row>
          <xdr:rowOff>0</xdr:rowOff>
        </xdr:from>
        <xdr:to>
          <xdr:col>3</xdr:col>
          <xdr:colOff>571500</xdr:colOff>
          <xdr:row>13</xdr:row>
          <xdr:rowOff>180975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13</xdr:row>
          <xdr:rowOff>0</xdr:rowOff>
        </xdr:from>
        <xdr:to>
          <xdr:col>5</xdr:col>
          <xdr:colOff>571500</xdr:colOff>
          <xdr:row>13</xdr:row>
          <xdr:rowOff>180975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14</xdr:row>
          <xdr:rowOff>0</xdr:rowOff>
        </xdr:from>
        <xdr:to>
          <xdr:col>2</xdr:col>
          <xdr:colOff>571500</xdr:colOff>
          <xdr:row>14</xdr:row>
          <xdr:rowOff>180975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0</xdr:rowOff>
        </xdr:from>
        <xdr:to>
          <xdr:col>3</xdr:col>
          <xdr:colOff>571500</xdr:colOff>
          <xdr:row>14</xdr:row>
          <xdr:rowOff>180975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200025</xdr:rowOff>
        </xdr:from>
        <xdr:to>
          <xdr:col>3</xdr:col>
          <xdr:colOff>571500</xdr:colOff>
          <xdr:row>15</xdr:row>
          <xdr:rowOff>180975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14</xdr:row>
          <xdr:rowOff>200025</xdr:rowOff>
        </xdr:from>
        <xdr:to>
          <xdr:col>5</xdr:col>
          <xdr:colOff>571500</xdr:colOff>
          <xdr:row>15</xdr:row>
          <xdr:rowOff>180975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15</xdr:row>
          <xdr:rowOff>200025</xdr:rowOff>
        </xdr:from>
        <xdr:to>
          <xdr:col>2</xdr:col>
          <xdr:colOff>571500</xdr:colOff>
          <xdr:row>16</xdr:row>
          <xdr:rowOff>180975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15</xdr:row>
          <xdr:rowOff>200025</xdr:rowOff>
        </xdr:from>
        <xdr:to>
          <xdr:col>3</xdr:col>
          <xdr:colOff>571500</xdr:colOff>
          <xdr:row>16</xdr:row>
          <xdr:rowOff>180975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16</xdr:row>
          <xdr:rowOff>200025</xdr:rowOff>
        </xdr:from>
        <xdr:to>
          <xdr:col>3</xdr:col>
          <xdr:colOff>571500</xdr:colOff>
          <xdr:row>17</xdr:row>
          <xdr:rowOff>180975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16</xdr:row>
          <xdr:rowOff>200025</xdr:rowOff>
        </xdr:from>
        <xdr:to>
          <xdr:col>4</xdr:col>
          <xdr:colOff>571500</xdr:colOff>
          <xdr:row>17</xdr:row>
          <xdr:rowOff>180975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17</xdr:row>
          <xdr:rowOff>200025</xdr:rowOff>
        </xdr:from>
        <xdr:to>
          <xdr:col>3</xdr:col>
          <xdr:colOff>571500</xdr:colOff>
          <xdr:row>18</xdr:row>
          <xdr:rowOff>180975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17</xdr:row>
          <xdr:rowOff>200025</xdr:rowOff>
        </xdr:from>
        <xdr:to>
          <xdr:col>4</xdr:col>
          <xdr:colOff>571500</xdr:colOff>
          <xdr:row>18</xdr:row>
          <xdr:rowOff>180975</xdr:rowOff>
        </xdr:to>
        <xdr:sp macro="" textlink="">
          <xdr:nvSpPr>
            <xdr:cNvPr id="1178" name="Drop Dow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19</xdr:row>
          <xdr:rowOff>0</xdr:rowOff>
        </xdr:from>
        <xdr:to>
          <xdr:col>3</xdr:col>
          <xdr:colOff>571500</xdr:colOff>
          <xdr:row>19</xdr:row>
          <xdr:rowOff>180975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19</xdr:row>
          <xdr:rowOff>0</xdr:rowOff>
        </xdr:from>
        <xdr:to>
          <xdr:col>4</xdr:col>
          <xdr:colOff>571500</xdr:colOff>
          <xdr:row>19</xdr:row>
          <xdr:rowOff>180975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20</xdr:row>
          <xdr:rowOff>0</xdr:rowOff>
        </xdr:from>
        <xdr:to>
          <xdr:col>3</xdr:col>
          <xdr:colOff>571500</xdr:colOff>
          <xdr:row>20</xdr:row>
          <xdr:rowOff>180975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20</xdr:row>
          <xdr:rowOff>0</xdr:rowOff>
        </xdr:from>
        <xdr:to>
          <xdr:col>4</xdr:col>
          <xdr:colOff>571500</xdr:colOff>
          <xdr:row>20</xdr:row>
          <xdr:rowOff>180975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0</xdr:rowOff>
        </xdr:from>
        <xdr:to>
          <xdr:col>3</xdr:col>
          <xdr:colOff>571500</xdr:colOff>
          <xdr:row>21</xdr:row>
          <xdr:rowOff>190500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22</xdr:row>
          <xdr:rowOff>0</xdr:rowOff>
        </xdr:from>
        <xdr:to>
          <xdr:col>3</xdr:col>
          <xdr:colOff>571500</xdr:colOff>
          <xdr:row>22</xdr:row>
          <xdr:rowOff>190500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23</xdr:row>
          <xdr:rowOff>0</xdr:rowOff>
        </xdr:from>
        <xdr:to>
          <xdr:col>3</xdr:col>
          <xdr:colOff>571500</xdr:colOff>
          <xdr:row>23</xdr:row>
          <xdr:rowOff>190500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24</xdr:row>
          <xdr:rowOff>0</xdr:rowOff>
        </xdr:from>
        <xdr:to>
          <xdr:col>3</xdr:col>
          <xdr:colOff>571500</xdr:colOff>
          <xdr:row>24</xdr:row>
          <xdr:rowOff>190500</xdr:rowOff>
        </xdr:to>
        <xdr:sp macro="" textlink="">
          <xdr:nvSpPr>
            <xdr:cNvPr id="1201" name="Drop Dow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5</xdr:row>
          <xdr:rowOff>0</xdr:rowOff>
        </xdr:from>
        <xdr:to>
          <xdr:col>6</xdr:col>
          <xdr:colOff>571500</xdr:colOff>
          <xdr:row>5</xdr:row>
          <xdr:rowOff>190500</xdr:rowOff>
        </xdr:to>
        <xdr:sp macro="" textlink="">
          <xdr:nvSpPr>
            <xdr:cNvPr id="1203" name="Drop Dow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24</xdr:row>
          <xdr:rowOff>0</xdr:rowOff>
        </xdr:from>
        <xdr:to>
          <xdr:col>6</xdr:col>
          <xdr:colOff>571500</xdr:colOff>
          <xdr:row>24</xdr:row>
          <xdr:rowOff>190500</xdr:rowOff>
        </xdr:to>
        <xdr:sp macro="" textlink="">
          <xdr:nvSpPr>
            <xdr:cNvPr id="1204" name="Drop Dow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6</xdr:row>
          <xdr:rowOff>0</xdr:rowOff>
        </xdr:from>
        <xdr:to>
          <xdr:col>6</xdr:col>
          <xdr:colOff>571500</xdr:colOff>
          <xdr:row>6</xdr:row>
          <xdr:rowOff>190500</xdr:rowOff>
        </xdr:to>
        <xdr:sp macro="" textlink="">
          <xdr:nvSpPr>
            <xdr:cNvPr id="1205" name="Drop Dow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7</xdr:row>
          <xdr:rowOff>0</xdr:rowOff>
        </xdr:from>
        <xdr:to>
          <xdr:col>6</xdr:col>
          <xdr:colOff>571500</xdr:colOff>
          <xdr:row>7</xdr:row>
          <xdr:rowOff>190500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8</xdr:row>
          <xdr:rowOff>0</xdr:rowOff>
        </xdr:from>
        <xdr:to>
          <xdr:col>6</xdr:col>
          <xdr:colOff>571500</xdr:colOff>
          <xdr:row>8</xdr:row>
          <xdr:rowOff>190500</xdr:rowOff>
        </xdr:to>
        <xdr:sp macro="" textlink="">
          <xdr:nvSpPr>
            <xdr:cNvPr id="1207" name="Drop Dow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9</xdr:row>
          <xdr:rowOff>0</xdr:rowOff>
        </xdr:from>
        <xdr:to>
          <xdr:col>6</xdr:col>
          <xdr:colOff>571500</xdr:colOff>
          <xdr:row>9</xdr:row>
          <xdr:rowOff>190500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10</xdr:row>
          <xdr:rowOff>0</xdr:rowOff>
        </xdr:from>
        <xdr:to>
          <xdr:col>6</xdr:col>
          <xdr:colOff>571500</xdr:colOff>
          <xdr:row>10</xdr:row>
          <xdr:rowOff>190500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11</xdr:row>
          <xdr:rowOff>0</xdr:rowOff>
        </xdr:from>
        <xdr:to>
          <xdr:col>6</xdr:col>
          <xdr:colOff>571500</xdr:colOff>
          <xdr:row>11</xdr:row>
          <xdr:rowOff>190500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12</xdr:row>
          <xdr:rowOff>0</xdr:rowOff>
        </xdr:from>
        <xdr:to>
          <xdr:col>6</xdr:col>
          <xdr:colOff>571500</xdr:colOff>
          <xdr:row>12</xdr:row>
          <xdr:rowOff>190500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13</xdr:row>
          <xdr:rowOff>0</xdr:rowOff>
        </xdr:from>
        <xdr:to>
          <xdr:col>6</xdr:col>
          <xdr:colOff>571500</xdr:colOff>
          <xdr:row>13</xdr:row>
          <xdr:rowOff>190500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14</xdr:row>
          <xdr:rowOff>0</xdr:rowOff>
        </xdr:from>
        <xdr:to>
          <xdr:col>6</xdr:col>
          <xdr:colOff>571500</xdr:colOff>
          <xdr:row>14</xdr:row>
          <xdr:rowOff>190500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15</xdr:row>
          <xdr:rowOff>0</xdr:rowOff>
        </xdr:from>
        <xdr:to>
          <xdr:col>6</xdr:col>
          <xdr:colOff>571500</xdr:colOff>
          <xdr:row>15</xdr:row>
          <xdr:rowOff>190500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0</xdr:rowOff>
        </xdr:from>
        <xdr:to>
          <xdr:col>6</xdr:col>
          <xdr:colOff>571500</xdr:colOff>
          <xdr:row>16</xdr:row>
          <xdr:rowOff>190500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17</xdr:row>
          <xdr:rowOff>0</xdr:rowOff>
        </xdr:from>
        <xdr:to>
          <xdr:col>6</xdr:col>
          <xdr:colOff>571500</xdr:colOff>
          <xdr:row>17</xdr:row>
          <xdr:rowOff>190500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18</xdr:row>
          <xdr:rowOff>0</xdr:rowOff>
        </xdr:from>
        <xdr:to>
          <xdr:col>6</xdr:col>
          <xdr:colOff>571500</xdr:colOff>
          <xdr:row>18</xdr:row>
          <xdr:rowOff>190500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19</xdr:row>
          <xdr:rowOff>0</xdr:rowOff>
        </xdr:from>
        <xdr:to>
          <xdr:col>6</xdr:col>
          <xdr:colOff>571500</xdr:colOff>
          <xdr:row>19</xdr:row>
          <xdr:rowOff>190500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20</xdr:row>
          <xdr:rowOff>0</xdr:rowOff>
        </xdr:from>
        <xdr:to>
          <xdr:col>6</xdr:col>
          <xdr:colOff>571500</xdr:colOff>
          <xdr:row>20</xdr:row>
          <xdr:rowOff>190500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21</xdr:row>
          <xdr:rowOff>0</xdr:rowOff>
        </xdr:from>
        <xdr:to>
          <xdr:col>6</xdr:col>
          <xdr:colOff>571500</xdr:colOff>
          <xdr:row>21</xdr:row>
          <xdr:rowOff>190500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22</xdr:row>
          <xdr:rowOff>0</xdr:rowOff>
        </xdr:from>
        <xdr:to>
          <xdr:col>6</xdr:col>
          <xdr:colOff>571500</xdr:colOff>
          <xdr:row>22</xdr:row>
          <xdr:rowOff>190500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23</xdr:row>
          <xdr:rowOff>0</xdr:rowOff>
        </xdr:from>
        <xdr:to>
          <xdr:col>6</xdr:col>
          <xdr:colOff>571500</xdr:colOff>
          <xdr:row>23</xdr:row>
          <xdr:rowOff>190500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5</xdr:row>
          <xdr:rowOff>0</xdr:rowOff>
        </xdr:from>
        <xdr:to>
          <xdr:col>2</xdr:col>
          <xdr:colOff>571500</xdr:colOff>
          <xdr:row>5</xdr:row>
          <xdr:rowOff>190500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5</xdr:row>
          <xdr:rowOff>0</xdr:rowOff>
        </xdr:from>
        <xdr:to>
          <xdr:col>3</xdr:col>
          <xdr:colOff>571500</xdr:colOff>
          <xdr:row>5</xdr:row>
          <xdr:rowOff>190500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5</xdr:row>
          <xdr:rowOff>0</xdr:rowOff>
        </xdr:from>
        <xdr:to>
          <xdr:col>5</xdr:col>
          <xdr:colOff>571500</xdr:colOff>
          <xdr:row>5</xdr:row>
          <xdr:rowOff>190500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6</xdr:row>
          <xdr:rowOff>0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6</xdr:row>
          <xdr:rowOff>0</xdr:rowOff>
        </xdr:from>
        <xdr:to>
          <xdr:col>3</xdr:col>
          <xdr:colOff>571500</xdr:colOff>
          <xdr:row>6</xdr:row>
          <xdr:rowOff>190500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6</xdr:row>
          <xdr:rowOff>0</xdr:rowOff>
        </xdr:from>
        <xdr:to>
          <xdr:col>4</xdr:col>
          <xdr:colOff>571500</xdr:colOff>
          <xdr:row>6</xdr:row>
          <xdr:rowOff>190500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7</xdr:row>
          <xdr:rowOff>0</xdr:rowOff>
        </xdr:from>
        <xdr:to>
          <xdr:col>3</xdr:col>
          <xdr:colOff>571500</xdr:colOff>
          <xdr:row>7</xdr:row>
          <xdr:rowOff>190500</xdr:rowOff>
        </xdr:to>
        <xdr:sp macro="" textlink="">
          <xdr:nvSpPr>
            <xdr:cNvPr id="11271" name="Drop Down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7</xdr:row>
          <xdr:rowOff>0</xdr:rowOff>
        </xdr:from>
        <xdr:to>
          <xdr:col>4</xdr:col>
          <xdr:colOff>571500</xdr:colOff>
          <xdr:row>7</xdr:row>
          <xdr:rowOff>190500</xdr:rowOff>
        </xdr:to>
        <xdr:sp macro="" textlink="">
          <xdr:nvSpPr>
            <xdr:cNvPr id="11272" name="Drop Down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8</xdr:row>
          <xdr:rowOff>0</xdr:rowOff>
        </xdr:from>
        <xdr:to>
          <xdr:col>3</xdr:col>
          <xdr:colOff>571500</xdr:colOff>
          <xdr:row>8</xdr:row>
          <xdr:rowOff>190500</xdr:rowOff>
        </xdr:to>
        <xdr:sp macro="" textlink="">
          <xdr:nvSpPr>
            <xdr:cNvPr id="11273" name="Drop Down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2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9</xdr:row>
          <xdr:rowOff>0</xdr:rowOff>
        </xdr:from>
        <xdr:to>
          <xdr:col>2</xdr:col>
          <xdr:colOff>571500</xdr:colOff>
          <xdr:row>9</xdr:row>
          <xdr:rowOff>190500</xdr:rowOff>
        </xdr:to>
        <xdr:sp macro="" textlink="">
          <xdr:nvSpPr>
            <xdr:cNvPr id="11274" name="Drop Dow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9</xdr:row>
          <xdr:rowOff>0</xdr:rowOff>
        </xdr:from>
        <xdr:to>
          <xdr:col>3</xdr:col>
          <xdr:colOff>571500</xdr:colOff>
          <xdr:row>9</xdr:row>
          <xdr:rowOff>190500</xdr:rowOff>
        </xdr:to>
        <xdr:sp macro="" textlink="">
          <xdr:nvSpPr>
            <xdr:cNvPr id="11275" name="Drop Down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9</xdr:row>
          <xdr:rowOff>0</xdr:rowOff>
        </xdr:from>
        <xdr:to>
          <xdr:col>5</xdr:col>
          <xdr:colOff>571500</xdr:colOff>
          <xdr:row>9</xdr:row>
          <xdr:rowOff>190500</xdr:rowOff>
        </xdr:to>
        <xdr:sp macro="" textlink="">
          <xdr:nvSpPr>
            <xdr:cNvPr id="11276" name="Drop Down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10</xdr:row>
          <xdr:rowOff>0</xdr:rowOff>
        </xdr:from>
        <xdr:to>
          <xdr:col>3</xdr:col>
          <xdr:colOff>571500</xdr:colOff>
          <xdr:row>10</xdr:row>
          <xdr:rowOff>180975</xdr:rowOff>
        </xdr:to>
        <xdr:sp macro="" textlink="">
          <xdr:nvSpPr>
            <xdr:cNvPr id="11277" name="Drop Down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10</xdr:row>
          <xdr:rowOff>0</xdr:rowOff>
        </xdr:from>
        <xdr:to>
          <xdr:col>5</xdr:col>
          <xdr:colOff>571500</xdr:colOff>
          <xdr:row>10</xdr:row>
          <xdr:rowOff>180975</xdr:rowOff>
        </xdr:to>
        <xdr:sp macro="" textlink="">
          <xdr:nvSpPr>
            <xdr:cNvPr id="11278" name="Drop Down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11</xdr:row>
          <xdr:rowOff>0</xdr:rowOff>
        </xdr:from>
        <xdr:to>
          <xdr:col>3</xdr:col>
          <xdr:colOff>571500</xdr:colOff>
          <xdr:row>11</xdr:row>
          <xdr:rowOff>180975</xdr:rowOff>
        </xdr:to>
        <xdr:sp macro="" textlink="">
          <xdr:nvSpPr>
            <xdr:cNvPr id="11279" name="Drop Down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2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11</xdr:row>
          <xdr:rowOff>0</xdr:rowOff>
        </xdr:from>
        <xdr:to>
          <xdr:col>5</xdr:col>
          <xdr:colOff>571500</xdr:colOff>
          <xdr:row>11</xdr:row>
          <xdr:rowOff>180975</xdr:rowOff>
        </xdr:to>
        <xdr:sp macro="" textlink="">
          <xdr:nvSpPr>
            <xdr:cNvPr id="11280" name="Drop Down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2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12</xdr:row>
          <xdr:rowOff>0</xdr:rowOff>
        </xdr:from>
        <xdr:to>
          <xdr:col>2</xdr:col>
          <xdr:colOff>571500</xdr:colOff>
          <xdr:row>12</xdr:row>
          <xdr:rowOff>180975</xdr:rowOff>
        </xdr:to>
        <xdr:sp macro="" textlink="">
          <xdr:nvSpPr>
            <xdr:cNvPr id="11281" name="Drop Down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2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0</xdr:rowOff>
        </xdr:from>
        <xdr:to>
          <xdr:col>3</xdr:col>
          <xdr:colOff>571500</xdr:colOff>
          <xdr:row>12</xdr:row>
          <xdr:rowOff>180975</xdr:rowOff>
        </xdr:to>
        <xdr:sp macro="" textlink="">
          <xdr:nvSpPr>
            <xdr:cNvPr id="11282" name="Drop Down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2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12</xdr:row>
          <xdr:rowOff>0</xdr:rowOff>
        </xdr:from>
        <xdr:to>
          <xdr:col>4</xdr:col>
          <xdr:colOff>571500</xdr:colOff>
          <xdr:row>12</xdr:row>
          <xdr:rowOff>180975</xdr:rowOff>
        </xdr:to>
        <xdr:sp macro="" textlink="">
          <xdr:nvSpPr>
            <xdr:cNvPr id="11283" name="Drop Down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2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13</xdr:row>
          <xdr:rowOff>0</xdr:rowOff>
        </xdr:from>
        <xdr:to>
          <xdr:col>2</xdr:col>
          <xdr:colOff>571500</xdr:colOff>
          <xdr:row>13</xdr:row>
          <xdr:rowOff>180975</xdr:rowOff>
        </xdr:to>
        <xdr:sp macro="" textlink="">
          <xdr:nvSpPr>
            <xdr:cNvPr id="11284" name="Drop Down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2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13</xdr:row>
          <xdr:rowOff>0</xdr:rowOff>
        </xdr:from>
        <xdr:to>
          <xdr:col>3</xdr:col>
          <xdr:colOff>571500</xdr:colOff>
          <xdr:row>13</xdr:row>
          <xdr:rowOff>180975</xdr:rowOff>
        </xdr:to>
        <xdr:sp macro="" textlink="">
          <xdr:nvSpPr>
            <xdr:cNvPr id="11285" name="Drop Down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2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13</xdr:row>
          <xdr:rowOff>0</xdr:rowOff>
        </xdr:from>
        <xdr:to>
          <xdr:col>5</xdr:col>
          <xdr:colOff>571500</xdr:colOff>
          <xdr:row>13</xdr:row>
          <xdr:rowOff>180975</xdr:rowOff>
        </xdr:to>
        <xdr:sp macro="" textlink="">
          <xdr:nvSpPr>
            <xdr:cNvPr id="11286" name="Drop Down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2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14</xdr:row>
          <xdr:rowOff>0</xdr:rowOff>
        </xdr:from>
        <xdr:to>
          <xdr:col>2</xdr:col>
          <xdr:colOff>571500</xdr:colOff>
          <xdr:row>14</xdr:row>
          <xdr:rowOff>180975</xdr:rowOff>
        </xdr:to>
        <xdr:sp macro="" textlink="">
          <xdr:nvSpPr>
            <xdr:cNvPr id="11287" name="Drop Down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2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0</xdr:rowOff>
        </xdr:from>
        <xdr:to>
          <xdr:col>3</xdr:col>
          <xdr:colOff>571500</xdr:colOff>
          <xdr:row>14</xdr:row>
          <xdr:rowOff>180975</xdr:rowOff>
        </xdr:to>
        <xdr:sp macro="" textlink="">
          <xdr:nvSpPr>
            <xdr:cNvPr id="11288" name="Drop Down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2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200025</xdr:rowOff>
        </xdr:from>
        <xdr:to>
          <xdr:col>3</xdr:col>
          <xdr:colOff>571500</xdr:colOff>
          <xdr:row>15</xdr:row>
          <xdr:rowOff>180975</xdr:rowOff>
        </xdr:to>
        <xdr:sp macro="" textlink="">
          <xdr:nvSpPr>
            <xdr:cNvPr id="11289" name="Drop Down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2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14</xdr:row>
          <xdr:rowOff>200025</xdr:rowOff>
        </xdr:from>
        <xdr:to>
          <xdr:col>5</xdr:col>
          <xdr:colOff>571500</xdr:colOff>
          <xdr:row>15</xdr:row>
          <xdr:rowOff>180975</xdr:rowOff>
        </xdr:to>
        <xdr:sp macro="" textlink="">
          <xdr:nvSpPr>
            <xdr:cNvPr id="11290" name="Drop Down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2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15</xdr:row>
          <xdr:rowOff>200025</xdr:rowOff>
        </xdr:from>
        <xdr:to>
          <xdr:col>2</xdr:col>
          <xdr:colOff>571500</xdr:colOff>
          <xdr:row>16</xdr:row>
          <xdr:rowOff>180975</xdr:rowOff>
        </xdr:to>
        <xdr:sp macro="" textlink="">
          <xdr:nvSpPr>
            <xdr:cNvPr id="11291" name="Drop Down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2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15</xdr:row>
          <xdr:rowOff>200025</xdr:rowOff>
        </xdr:from>
        <xdr:to>
          <xdr:col>3</xdr:col>
          <xdr:colOff>571500</xdr:colOff>
          <xdr:row>16</xdr:row>
          <xdr:rowOff>180975</xdr:rowOff>
        </xdr:to>
        <xdr:sp macro="" textlink="">
          <xdr:nvSpPr>
            <xdr:cNvPr id="11292" name="Drop Down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2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16</xdr:row>
          <xdr:rowOff>200025</xdr:rowOff>
        </xdr:from>
        <xdr:to>
          <xdr:col>3</xdr:col>
          <xdr:colOff>571500</xdr:colOff>
          <xdr:row>17</xdr:row>
          <xdr:rowOff>180975</xdr:rowOff>
        </xdr:to>
        <xdr:sp macro="" textlink="">
          <xdr:nvSpPr>
            <xdr:cNvPr id="11293" name="Drop Down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2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16</xdr:row>
          <xdr:rowOff>200025</xdr:rowOff>
        </xdr:from>
        <xdr:to>
          <xdr:col>4</xdr:col>
          <xdr:colOff>571500</xdr:colOff>
          <xdr:row>17</xdr:row>
          <xdr:rowOff>180975</xdr:rowOff>
        </xdr:to>
        <xdr:sp macro="" textlink="">
          <xdr:nvSpPr>
            <xdr:cNvPr id="11294" name="Drop Down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2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17</xdr:row>
          <xdr:rowOff>200025</xdr:rowOff>
        </xdr:from>
        <xdr:to>
          <xdr:col>3</xdr:col>
          <xdr:colOff>571500</xdr:colOff>
          <xdr:row>18</xdr:row>
          <xdr:rowOff>180975</xdr:rowOff>
        </xdr:to>
        <xdr:sp macro="" textlink="">
          <xdr:nvSpPr>
            <xdr:cNvPr id="11295" name="Drop Down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2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17</xdr:row>
          <xdr:rowOff>200025</xdr:rowOff>
        </xdr:from>
        <xdr:to>
          <xdr:col>4</xdr:col>
          <xdr:colOff>571500</xdr:colOff>
          <xdr:row>18</xdr:row>
          <xdr:rowOff>180975</xdr:rowOff>
        </xdr:to>
        <xdr:sp macro="" textlink="">
          <xdr:nvSpPr>
            <xdr:cNvPr id="11296" name="Drop Down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2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19</xdr:row>
          <xdr:rowOff>0</xdr:rowOff>
        </xdr:from>
        <xdr:to>
          <xdr:col>3</xdr:col>
          <xdr:colOff>571500</xdr:colOff>
          <xdr:row>19</xdr:row>
          <xdr:rowOff>180975</xdr:rowOff>
        </xdr:to>
        <xdr:sp macro="" textlink="">
          <xdr:nvSpPr>
            <xdr:cNvPr id="11297" name="Drop Down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2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19</xdr:row>
          <xdr:rowOff>0</xdr:rowOff>
        </xdr:from>
        <xdr:to>
          <xdr:col>4</xdr:col>
          <xdr:colOff>571500</xdr:colOff>
          <xdr:row>19</xdr:row>
          <xdr:rowOff>180975</xdr:rowOff>
        </xdr:to>
        <xdr:sp macro="" textlink="">
          <xdr:nvSpPr>
            <xdr:cNvPr id="11298" name="Drop Down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2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20</xdr:row>
          <xdr:rowOff>0</xdr:rowOff>
        </xdr:from>
        <xdr:to>
          <xdr:col>3</xdr:col>
          <xdr:colOff>571500</xdr:colOff>
          <xdr:row>20</xdr:row>
          <xdr:rowOff>180975</xdr:rowOff>
        </xdr:to>
        <xdr:sp macro="" textlink="">
          <xdr:nvSpPr>
            <xdr:cNvPr id="11299" name="Drop Down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2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20</xdr:row>
          <xdr:rowOff>0</xdr:rowOff>
        </xdr:from>
        <xdr:to>
          <xdr:col>4</xdr:col>
          <xdr:colOff>571500</xdr:colOff>
          <xdr:row>20</xdr:row>
          <xdr:rowOff>180975</xdr:rowOff>
        </xdr:to>
        <xdr:sp macro="" textlink="">
          <xdr:nvSpPr>
            <xdr:cNvPr id="11300" name="Drop Down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2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0</xdr:rowOff>
        </xdr:from>
        <xdr:to>
          <xdr:col>3</xdr:col>
          <xdr:colOff>571500</xdr:colOff>
          <xdr:row>21</xdr:row>
          <xdr:rowOff>190500</xdr:rowOff>
        </xdr:to>
        <xdr:sp macro="" textlink="">
          <xdr:nvSpPr>
            <xdr:cNvPr id="11301" name="Drop Down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2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22</xdr:row>
          <xdr:rowOff>0</xdr:rowOff>
        </xdr:from>
        <xdr:to>
          <xdr:col>3</xdr:col>
          <xdr:colOff>571500</xdr:colOff>
          <xdr:row>22</xdr:row>
          <xdr:rowOff>190500</xdr:rowOff>
        </xdr:to>
        <xdr:sp macro="" textlink="">
          <xdr:nvSpPr>
            <xdr:cNvPr id="11302" name="Drop Down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2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23</xdr:row>
          <xdr:rowOff>0</xdr:rowOff>
        </xdr:from>
        <xdr:to>
          <xdr:col>3</xdr:col>
          <xdr:colOff>571500</xdr:colOff>
          <xdr:row>23</xdr:row>
          <xdr:rowOff>190500</xdr:rowOff>
        </xdr:to>
        <xdr:sp macro="" textlink="">
          <xdr:nvSpPr>
            <xdr:cNvPr id="11303" name="Drop Down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2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24</xdr:row>
          <xdr:rowOff>0</xdr:rowOff>
        </xdr:from>
        <xdr:to>
          <xdr:col>3</xdr:col>
          <xdr:colOff>571500</xdr:colOff>
          <xdr:row>24</xdr:row>
          <xdr:rowOff>190500</xdr:rowOff>
        </xdr:to>
        <xdr:sp macro="" textlink="">
          <xdr:nvSpPr>
            <xdr:cNvPr id="11304" name="Drop Down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2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5</xdr:row>
          <xdr:rowOff>0</xdr:rowOff>
        </xdr:from>
        <xdr:to>
          <xdr:col>6</xdr:col>
          <xdr:colOff>571500</xdr:colOff>
          <xdr:row>5</xdr:row>
          <xdr:rowOff>190500</xdr:rowOff>
        </xdr:to>
        <xdr:sp macro="" textlink="">
          <xdr:nvSpPr>
            <xdr:cNvPr id="11305" name="Drop Down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2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24</xdr:row>
          <xdr:rowOff>0</xdr:rowOff>
        </xdr:from>
        <xdr:to>
          <xdr:col>6</xdr:col>
          <xdr:colOff>571500</xdr:colOff>
          <xdr:row>24</xdr:row>
          <xdr:rowOff>190500</xdr:rowOff>
        </xdr:to>
        <xdr:sp macro="" textlink="">
          <xdr:nvSpPr>
            <xdr:cNvPr id="11306" name="Drop Down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2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6</xdr:row>
          <xdr:rowOff>0</xdr:rowOff>
        </xdr:from>
        <xdr:to>
          <xdr:col>6</xdr:col>
          <xdr:colOff>571500</xdr:colOff>
          <xdr:row>6</xdr:row>
          <xdr:rowOff>190500</xdr:rowOff>
        </xdr:to>
        <xdr:sp macro="" textlink="">
          <xdr:nvSpPr>
            <xdr:cNvPr id="11307" name="Drop Down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2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7</xdr:row>
          <xdr:rowOff>0</xdr:rowOff>
        </xdr:from>
        <xdr:to>
          <xdr:col>6</xdr:col>
          <xdr:colOff>571500</xdr:colOff>
          <xdr:row>7</xdr:row>
          <xdr:rowOff>190500</xdr:rowOff>
        </xdr:to>
        <xdr:sp macro="" textlink="">
          <xdr:nvSpPr>
            <xdr:cNvPr id="11308" name="Drop Down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2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8</xdr:row>
          <xdr:rowOff>0</xdr:rowOff>
        </xdr:from>
        <xdr:to>
          <xdr:col>6</xdr:col>
          <xdr:colOff>571500</xdr:colOff>
          <xdr:row>8</xdr:row>
          <xdr:rowOff>190500</xdr:rowOff>
        </xdr:to>
        <xdr:sp macro="" textlink="">
          <xdr:nvSpPr>
            <xdr:cNvPr id="11309" name="Drop Down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2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9</xdr:row>
          <xdr:rowOff>0</xdr:rowOff>
        </xdr:from>
        <xdr:to>
          <xdr:col>6</xdr:col>
          <xdr:colOff>571500</xdr:colOff>
          <xdr:row>9</xdr:row>
          <xdr:rowOff>190500</xdr:rowOff>
        </xdr:to>
        <xdr:sp macro="" textlink="">
          <xdr:nvSpPr>
            <xdr:cNvPr id="11310" name="Drop Down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2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10</xdr:row>
          <xdr:rowOff>0</xdr:rowOff>
        </xdr:from>
        <xdr:to>
          <xdr:col>6</xdr:col>
          <xdr:colOff>571500</xdr:colOff>
          <xdr:row>10</xdr:row>
          <xdr:rowOff>190500</xdr:rowOff>
        </xdr:to>
        <xdr:sp macro="" textlink="">
          <xdr:nvSpPr>
            <xdr:cNvPr id="11311" name="Drop Down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2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11</xdr:row>
          <xdr:rowOff>0</xdr:rowOff>
        </xdr:from>
        <xdr:to>
          <xdr:col>6</xdr:col>
          <xdr:colOff>571500</xdr:colOff>
          <xdr:row>11</xdr:row>
          <xdr:rowOff>190500</xdr:rowOff>
        </xdr:to>
        <xdr:sp macro="" textlink="">
          <xdr:nvSpPr>
            <xdr:cNvPr id="11312" name="Drop Down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2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12</xdr:row>
          <xdr:rowOff>0</xdr:rowOff>
        </xdr:from>
        <xdr:to>
          <xdr:col>6</xdr:col>
          <xdr:colOff>571500</xdr:colOff>
          <xdr:row>12</xdr:row>
          <xdr:rowOff>190500</xdr:rowOff>
        </xdr:to>
        <xdr:sp macro="" textlink="">
          <xdr:nvSpPr>
            <xdr:cNvPr id="11313" name="Drop Down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2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13</xdr:row>
          <xdr:rowOff>0</xdr:rowOff>
        </xdr:from>
        <xdr:to>
          <xdr:col>6</xdr:col>
          <xdr:colOff>571500</xdr:colOff>
          <xdr:row>13</xdr:row>
          <xdr:rowOff>190500</xdr:rowOff>
        </xdr:to>
        <xdr:sp macro="" textlink="">
          <xdr:nvSpPr>
            <xdr:cNvPr id="11314" name="Drop Down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2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14</xdr:row>
          <xdr:rowOff>0</xdr:rowOff>
        </xdr:from>
        <xdr:to>
          <xdr:col>6</xdr:col>
          <xdr:colOff>571500</xdr:colOff>
          <xdr:row>14</xdr:row>
          <xdr:rowOff>190500</xdr:rowOff>
        </xdr:to>
        <xdr:sp macro="" textlink="">
          <xdr:nvSpPr>
            <xdr:cNvPr id="11315" name="Drop Down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2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15</xdr:row>
          <xdr:rowOff>0</xdr:rowOff>
        </xdr:from>
        <xdr:to>
          <xdr:col>6</xdr:col>
          <xdr:colOff>571500</xdr:colOff>
          <xdr:row>15</xdr:row>
          <xdr:rowOff>190500</xdr:rowOff>
        </xdr:to>
        <xdr:sp macro="" textlink="">
          <xdr:nvSpPr>
            <xdr:cNvPr id="11316" name="Drop Down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2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0</xdr:rowOff>
        </xdr:from>
        <xdr:to>
          <xdr:col>6</xdr:col>
          <xdr:colOff>571500</xdr:colOff>
          <xdr:row>16</xdr:row>
          <xdr:rowOff>190500</xdr:rowOff>
        </xdr:to>
        <xdr:sp macro="" textlink="">
          <xdr:nvSpPr>
            <xdr:cNvPr id="11317" name="Drop Down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2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17</xdr:row>
          <xdr:rowOff>0</xdr:rowOff>
        </xdr:from>
        <xdr:to>
          <xdr:col>6</xdr:col>
          <xdr:colOff>571500</xdr:colOff>
          <xdr:row>17</xdr:row>
          <xdr:rowOff>190500</xdr:rowOff>
        </xdr:to>
        <xdr:sp macro="" textlink="">
          <xdr:nvSpPr>
            <xdr:cNvPr id="11318" name="Drop Down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2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18</xdr:row>
          <xdr:rowOff>0</xdr:rowOff>
        </xdr:from>
        <xdr:to>
          <xdr:col>6</xdr:col>
          <xdr:colOff>571500</xdr:colOff>
          <xdr:row>18</xdr:row>
          <xdr:rowOff>190500</xdr:rowOff>
        </xdr:to>
        <xdr:sp macro="" textlink="">
          <xdr:nvSpPr>
            <xdr:cNvPr id="11319" name="Drop Down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2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19</xdr:row>
          <xdr:rowOff>0</xdr:rowOff>
        </xdr:from>
        <xdr:to>
          <xdr:col>6</xdr:col>
          <xdr:colOff>571500</xdr:colOff>
          <xdr:row>19</xdr:row>
          <xdr:rowOff>190500</xdr:rowOff>
        </xdr:to>
        <xdr:sp macro="" textlink="">
          <xdr:nvSpPr>
            <xdr:cNvPr id="11320" name="Drop Down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2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20</xdr:row>
          <xdr:rowOff>0</xdr:rowOff>
        </xdr:from>
        <xdr:to>
          <xdr:col>6</xdr:col>
          <xdr:colOff>571500</xdr:colOff>
          <xdr:row>20</xdr:row>
          <xdr:rowOff>190500</xdr:rowOff>
        </xdr:to>
        <xdr:sp macro="" textlink="">
          <xdr:nvSpPr>
            <xdr:cNvPr id="11321" name="Drop Down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2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21</xdr:row>
          <xdr:rowOff>0</xdr:rowOff>
        </xdr:from>
        <xdr:to>
          <xdr:col>6</xdr:col>
          <xdr:colOff>571500</xdr:colOff>
          <xdr:row>21</xdr:row>
          <xdr:rowOff>190500</xdr:rowOff>
        </xdr:to>
        <xdr:sp macro="" textlink="">
          <xdr:nvSpPr>
            <xdr:cNvPr id="11322" name="Drop Down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2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22</xdr:row>
          <xdr:rowOff>0</xdr:rowOff>
        </xdr:from>
        <xdr:to>
          <xdr:col>6</xdr:col>
          <xdr:colOff>571500</xdr:colOff>
          <xdr:row>22</xdr:row>
          <xdr:rowOff>190500</xdr:rowOff>
        </xdr:to>
        <xdr:sp macro="" textlink="">
          <xdr:nvSpPr>
            <xdr:cNvPr id="11323" name="Drop Down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2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23</xdr:row>
          <xdr:rowOff>0</xdr:rowOff>
        </xdr:from>
        <xdr:to>
          <xdr:col>6</xdr:col>
          <xdr:colOff>571500</xdr:colOff>
          <xdr:row>23</xdr:row>
          <xdr:rowOff>190500</xdr:rowOff>
        </xdr:to>
        <xdr:sp macro="" textlink="">
          <xdr:nvSpPr>
            <xdr:cNvPr id="11324" name="Drop Down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2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5</xdr:row>
          <xdr:rowOff>0</xdr:rowOff>
        </xdr:from>
        <xdr:to>
          <xdr:col>2</xdr:col>
          <xdr:colOff>571500</xdr:colOff>
          <xdr:row>5</xdr:row>
          <xdr:rowOff>190500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5</xdr:row>
          <xdr:rowOff>0</xdr:rowOff>
        </xdr:from>
        <xdr:to>
          <xdr:col>3</xdr:col>
          <xdr:colOff>571500</xdr:colOff>
          <xdr:row>5</xdr:row>
          <xdr:rowOff>190500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5</xdr:row>
          <xdr:rowOff>0</xdr:rowOff>
        </xdr:from>
        <xdr:to>
          <xdr:col>5</xdr:col>
          <xdr:colOff>571500</xdr:colOff>
          <xdr:row>5</xdr:row>
          <xdr:rowOff>190500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6</xdr:row>
          <xdr:rowOff>0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3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6</xdr:row>
          <xdr:rowOff>0</xdr:rowOff>
        </xdr:from>
        <xdr:to>
          <xdr:col>3</xdr:col>
          <xdr:colOff>571500</xdr:colOff>
          <xdr:row>6</xdr:row>
          <xdr:rowOff>190500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3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6</xdr:row>
          <xdr:rowOff>0</xdr:rowOff>
        </xdr:from>
        <xdr:to>
          <xdr:col>4</xdr:col>
          <xdr:colOff>571500</xdr:colOff>
          <xdr:row>6</xdr:row>
          <xdr:rowOff>190500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3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7</xdr:row>
          <xdr:rowOff>0</xdr:rowOff>
        </xdr:from>
        <xdr:to>
          <xdr:col>3</xdr:col>
          <xdr:colOff>571500</xdr:colOff>
          <xdr:row>7</xdr:row>
          <xdr:rowOff>190500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3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7</xdr:row>
          <xdr:rowOff>0</xdr:rowOff>
        </xdr:from>
        <xdr:to>
          <xdr:col>4</xdr:col>
          <xdr:colOff>571500</xdr:colOff>
          <xdr:row>7</xdr:row>
          <xdr:rowOff>190500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3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8</xdr:row>
          <xdr:rowOff>0</xdr:rowOff>
        </xdr:from>
        <xdr:to>
          <xdr:col>3</xdr:col>
          <xdr:colOff>571500</xdr:colOff>
          <xdr:row>8</xdr:row>
          <xdr:rowOff>190500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3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9</xdr:row>
          <xdr:rowOff>0</xdr:rowOff>
        </xdr:from>
        <xdr:to>
          <xdr:col>2</xdr:col>
          <xdr:colOff>571500</xdr:colOff>
          <xdr:row>9</xdr:row>
          <xdr:rowOff>190500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3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9</xdr:row>
          <xdr:rowOff>0</xdr:rowOff>
        </xdr:from>
        <xdr:to>
          <xdr:col>3</xdr:col>
          <xdr:colOff>571500</xdr:colOff>
          <xdr:row>9</xdr:row>
          <xdr:rowOff>190500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3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9</xdr:row>
          <xdr:rowOff>0</xdr:rowOff>
        </xdr:from>
        <xdr:to>
          <xdr:col>5</xdr:col>
          <xdr:colOff>571500</xdr:colOff>
          <xdr:row>9</xdr:row>
          <xdr:rowOff>190500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3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10</xdr:row>
          <xdr:rowOff>0</xdr:rowOff>
        </xdr:from>
        <xdr:to>
          <xdr:col>3</xdr:col>
          <xdr:colOff>571500</xdr:colOff>
          <xdr:row>10</xdr:row>
          <xdr:rowOff>180975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3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10</xdr:row>
          <xdr:rowOff>0</xdr:rowOff>
        </xdr:from>
        <xdr:to>
          <xdr:col>5</xdr:col>
          <xdr:colOff>571500</xdr:colOff>
          <xdr:row>10</xdr:row>
          <xdr:rowOff>180975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3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11</xdr:row>
          <xdr:rowOff>0</xdr:rowOff>
        </xdr:from>
        <xdr:to>
          <xdr:col>3</xdr:col>
          <xdr:colOff>571500</xdr:colOff>
          <xdr:row>11</xdr:row>
          <xdr:rowOff>180975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3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11</xdr:row>
          <xdr:rowOff>0</xdr:rowOff>
        </xdr:from>
        <xdr:to>
          <xdr:col>5</xdr:col>
          <xdr:colOff>571500</xdr:colOff>
          <xdr:row>11</xdr:row>
          <xdr:rowOff>180975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3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12</xdr:row>
          <xdr:rowOff>0</xdr:rowOff>
        </xdr:from>
        <xdr:to>
          <xdr:col>2</xdr:col>
          <xdr:colOff>571500</xdr:colOff>
          <xdr:row>12</xdr:row>
          <xdr:rowOff>180975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3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0</xdr:rowOff>
        </xdr:from>
        <xdr:to>
          <xdr:col>3</xdr:col>
          <xdr:colOff>571500</xdr:colOff>
          <xdr:row>12</xdr:row>
          <xdr:rowOff>180975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3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12</xdr:row>
          <xdr:rowOff>0</xdr:rowOff>
        </xdr:from>
        <xdr:to>
          <xdr:col>4</xdr:col>
          <xdr:colOff>571500</xdr:colOff>
          <xdr:row>12</xdr:row>
          <xdr:rowOff>180975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3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13</xdr:row>
          <xdr:rowOff>0</xdr:rowOff>
        </xdr:from>
        <xdr:to>
          <xdr:col>2</xdr:col>
          <xdr:colOff>571500</xdr:colOff>
          <xdr:row>13</xdr:row>
          <xdr:rowOff>180975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3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13</xdr:row>
          <xdr:rowOff>0</xdr:rowOff>
        </xdr:from>
        <xdr:to>
          <xdr:col>3</xdr:col>
          <xdr:colOff>571500</xdr:colOff>
          <xdr:row>13</xdr:row>
          <xdr:rowOff>180975</xdr:rowOff>
        </xdr:to>
        <xdr:sp macro="" textlink="">
          <xdr:nvSpPr>
            <xdr:cNvPr id="14357" name="Drop Down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3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13</xdr:row>
          <xdr:rowOff>0</xdr:rowOff>
        </xdr:from>
        <xdr:to>
          <xdr:col>5</xdr:col>
          <xdr:colOff>571500</xdr:colOff>
          <xdr:row>13</xdr:row>
          <xdr:rowOff>180975</xdr:rowOff>
        </xdr:to>
        <xdr:sp macro="" textlink="">
          <xdr:nvSpPr>
            <xdr:cNvPr id="14358" name="Drop Down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3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14</xdr:row>
          <xdr:rowOff>0</xdr:rowOff>
        </xdr:from>
        <xdr:to>
          <xdr:col>2</xdr:col>
          <xdr:colOff>571500</xdr:colOff>
          <xdr:row>14</xdr:row>
          <xdr:rowOff>180975</xdr:rowOff>
        </xdr:to>
        <xdr:sp macro="" textlink="">
          <xdr:nvSpPr>
            <xdr:cNvPr id="14359" name="Drop Down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3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0</xdr:rowOff>
        </xdr:from>
        <xdr:to>
          <xdr:col>3</xdr:col>
          <xdr:colOff>571500</xdr:colOff>
          <xdr:row>14</xdr:row>
          <xdr:rowOff>180975</xdr:rowOff>
        </xdr:to>
        <xdr:sp macro="" textlink="">
          <xdr:nvSpPr>
            <xdr:cNvPr id="14360" name="Drop Down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3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200025</xdr:rowOff>
        </xdr:from>
        <xdr:to>
          <xdr:col>3</xdr:col>
          <xdr:colOff>571500</xdr:colOff>
          <xdr:row>15</xdr:row>
          <xdr:rowOff>180975</xdr:rowOff>
        </xdr:to>
        <xdr:sp macro="" textlink="">
          <xdr:nvSpPr>
            <xdr:cNvPr id="14361" name="Drop Down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3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14</xdr:row>
          <xdr:rowOff>200025</xdr:rowOff>
        </xdr:from>
        <xdr:to>
          <xdr:col>5</xdr:col>
          <xdr:colOff>571500</xdr:colOff>
          <xdr:row>15</xdr:row>
          <xdr:rowOff>180975</xdr:rowOff>
        </xdr:to>
        <xdr:sp macro="" textlink="">
          <xdr:nvSpPr>
            <xdr:cNvPr id="14362" name="Drop Down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3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15</xdr:row>
          <xdr:rowOff>200025</xdr:rowOff>
        </xdr:from>
        <xdr:to>
          <xdr:col>2</xdr:col>
          <xdr:colOff>571500</xdr:colOff>
          <xdr:row>16</xdr:row>
          <xdr:rowOff>180975</xdr:rowOff>
        </xdr:to>
        <xdr:sp macro="" textlink="">
          <xdr:nvSpPr>
            <xdr:cNvPr id="14363" name="Drop Down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3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15</xdr:row>
          <xdr:rowOff>200025</xdr:rowOff>
        </xdr:from>
        <xdr:to>
          <xdr:col>3</xdr:col>
          <xdr:colOff>571500</xdr:colOff>
          <xdr:row>16</xdr:row>
          <xdr:rowOff>180975</xdr:rowOff>
        </xdr:to>
        <xdr:sp macro="" textlink="">
          <xdr:nvSpPr>
            <xdr:cNvPr id="14364" name="Drop Down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3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16</xdr:row>
          <xdr:rowOff>200025</xdr:rowOff>
        </xdr:from>
        <xdr:to>
          <xdr:col>3</xdr:col>
          <xdr:colOff>571500</xdr:colOff>
          <xdr:row>17</xdr:row>
          <xdr:rowOff>180975</xdr:rowOff>
        </xdr:to>
        <xdr:sp macro="" textlink="">
          <xdr:nvSpPr>
            <xdr:cNvPr id="14365" name="Drop Down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3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16</xdr:row>
          <xdr:rowOff>200025</xdr:rowOff>
        </xdr:from>
        <xdr:to>
          <xdr:col>4</xdr:col>
          <xdr:colOff>571500</xdr:colOff>
          <xdr:row>17</xdr:row>
          <xdr:rowOff>180975</xdr:rowOff>
        </xdr:to>
        <xdr:sp macro="" textlink="">
          <xdr:nvSpPr>
            <xdr:cNvPr id="14366" name="Drop Down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3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17</xdr:row>
          <xdr:rowOff>200025</xdr:rowOff>
        </xdr:from>
        <xdr:to>
          <xdr:col>3</xdr:col>
          <xdr:colOff>571500</xdr:colOff>
          <xdr:row>18</xdr:row>
          <xdr:rowOff>180975</xdr:rowOff>
        </xdr:to>
        <xdr:sp macro="" textlink="">
          <xdr:nvSpPr>
            <xdr:cNvPr id="14367" name="Drop Down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3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17</xdr:row>
          <xdr:rowOff>200025</xdr:rowOff>
        </xdr:from>
        <xdr:to>
          <xdr:col>4</xdr:col>
          <xdr:colOff>571500</xdr:colOff>
          <xdr:row>18</xdr:row>
          <xdr:rowOff>180975</xdr:rowOff>
        </xdr:to>
        <xdr:sp macro="" textlink="">
          <xdr:nvSpPr>
            <xdr:cNvPr id="14368" name="Drop Down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3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19</xdr:row>
          <xdr:rowOff>0</xdr:rowOff>
        </xdr:from>
        <xdr:to>
          <xdr:col>3</xdr:col>
          <xdr:colOff>571500</xdr:colOff>
          <xdr:row>19</xdr:row>
          <xdr:rowOff>180975</xdr:rowOff>
        </xdr:to>
        <xdr:sp macro="" textlink="">
          <xdr:nvSpPr>
            <xdr:cNvPr id="14369" name="Drop Down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3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19</xdr:row>
          <xdr:rowOff>0</xdr:rowOff>
        </xdr:from>
        <xdr:to>
          <xdr:col>4</xdr:col>
          <xdr:colOff>571500</xdr:colOff>
          <xdr:row>19</xdr:row>
          <xdr:rowOff>180975</xdr:rowOff>
        </xdr:to>
        <xdr:sp macro="" textlink="">
          <xdr:nvSpPr>
            <xdr:cNvPr id="14370" name="Drop Down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3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20</xdr:row>
          <xdr:rowOff>0</xdr:rowOff>
        </xdr:from>
        <xdr:to>
          <xdr:col>3</xdr:col>
          <xdr:colOff>571500</xdr:colOff>
          <xdr:row>20</xdr:row>
          <xdr:rowOff>180975</xdr:rowOff>
        </xdr:to>
        <xdr:sp macro="" textlink="">
          <xdr:nvSpPr>
            <xdr:cNvPr id="14371" name="Drop Down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3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20</xdr:row>
          <xdr:rowOff>0</xdr:rowOff>
        </xdr:from>
        <xdr:to>
          <xdr:col>4</xdr:col>
          <xdr:colOff>571500</xdr:colOff>
          <xdr:row>20</xdr:row>
          <xdr:rowOff>180975</xdr:rowOff>
        </xdr:to>
        <xdr:sp macro="" textlink="">
          <xdr:nvSpPr>
            <xdr:cNvPr id="14372" name="Drop Down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3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0</xdr:rowOff>
        </xdr:from>
        <xdr:to>
          <xdr:col>3</xdr:col>
          <xdr:colOff>571500</xdr:colOff>
          <xdr:row>21</xdr:row>
          <xdr:rowOff>190500</xdr:rowOff>
        </xdr:to>
        <xdr:sp macro="" textlink="">
          <xdr:nvSpPr>
            <xdr:cNvPr id="14373" name="Drop Down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3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22</xdr:row>
          <xdr:rowOff>0</xdr:rowOff>
        </xdr:from>
        <xdr:to>
          <xdr:col>3</xdr:col>
          <xdr:colOff>571500</xdr:colOff>
          <xdr:row>22</xdr:row>
          <xdr:rowOff>190500</xdr:rowOff>
        </xdr:to>
        <xdr:sp macro="" textlink="">
          <xdr:nvSpPr>
            <xdr:cNvPr id="14374" name="Drop Down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3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23</xdr:row>
          <xdr:rowOff>0</xdr:rowOff>
        </xdr:from>
        <xdr:to>
          <xdr:col>3</xdr:col>
          <xdr:colOff>571500</xdr:colOff>
          <xdr:row>23</xdr:row>
          <xdr:rowOff>190500</xdr:rowOff>
        </xdr:to>
        <xdr:sp macro="" textlink="">
          <xdr:nvSpPr>
            <xdr:cNvPr id="14375" name="Drop Down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3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24</xdr:row>
          <xdr:rowOff>0</xdr:rowOff>
        </xdr:from>
        <xdr:to>
          <xdr:col>3</xdr:col>
          <xdr:colOff>571500</xdr:colOff>
          <xdr:row>24</xdr:row>
          <xdr:rowOff>190500</xdr:rowOff>
        </xdr:to>
        <xdr:sp macro="" textlink="">
          <xdr:nvSpPr>
            <xdr:cNvPr id="14376" name="Drop Down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3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5</xdr:row>
          <xdr:rowOff>0</xdr:rowOff>
        </xdr:from>
        <xdr:to>
          <xdr:col>6</xdr:col>
          <xdr:colOff>571500</xdr:colOff>
          <xdr:row>5</xdr:row>
          <xdr:rowOff>190500</xdr:rowOff>
        </xdr:to>
        <xdr:sp macro="" textlink="">
          <xdr:nvSpPr>
            <xdr:cNvPr id="14377" name="Drop Down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3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24</xdr:row>
          <xdr:rowOff>0</xdr:rowOff>
        </xdr:from>
        <xdr:to>
          <xdr:col>6</xdr:col>
          <xdr:colOff>571500</xdr:colOff>
          <xdr:row>24</xdr:row>
          <xdr:rowOff>190500</xdr:rowOff>
        </xdr:to>
        <xdr:sp macro="" textlink="">
          <xdr:nvSpPr>
            <xdr:cNvPr id="14378" name="Drop Down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3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6</xdr:row>
          <xdr:rowOff>0</xdr:rowOff>
        </xdr:from>
        <xdr:to>
          <xdr:col>6</xdr:col>
          <xdr:colOff>571500</xdr:colOff>
          <xdr:row>6</xdr:row>
          <xdr:rowOff>190500</xdr:rowOff>
        </xdr:to>
        <xdr:sp macro="" textlink="">
          <xdr:nvSpPr>
            <xdr:cNvPr id="14379" name="Drop Down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3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7</xdr:row>
          <xdr:rowOff>0</xdr:rowOff>
        </xdr:from>
        <xdr:to>
          <xdr:col>6</xdr:col>
          <xdr:colOff>571500</xdr:colOff>
          <xdr:row>7</xdr:row>
          <xdr:rowOff>190500</xdr:rowOff>
        </xdr:to>
        <xdr:sp macro="" textlink="">
          <xdr:nvSpPr>
            <xdr:cNvPr id="14380" name="Drop Down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3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8</xdr:row>
          <xdr:rowOff>0</xdr:rowOff>
        </xdr:from>
        <xdr:to>
          <xdr:col>6</xdr:col>
          <xdr:colOff>571500</xdr:colOff>
          <xdr:row>8</xdr:row>
          <xdr:rowOff>190500</xdr:rowOff>
        </xdr:to>
        <xdr:sp macro="" textlink="">
          <xdr:nvSpPr>
            <xdr:cNvPr id="14381" name="Drop Down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3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9</xdr:row>
          <xdr:rowOff>0</xdr:rowOff>
        </xdr:from>
        <xdr:to>
          <xdr:col>6</xdr:col>
          <xdr:colOff>571500</xdr:colOff>
          <xdr:row>9</xdr:row>
          <xdr:rowOff>190500</xdr:rowOff>
        </xdr:to>
        <xdr:sp macro="" textlink="">
          <xdr:nvSpPr>
            <xdr:cNvPr id="14382" name="Drop Down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3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10</xdr:row>
          <xdr:rowOff>0</xdr:rowOff>
        </xdr:from>
        <xdr:to>
          <xdr:col>6</xdr:col>
          <xdr:colOff>571500</xdr:colOff>
          <xdr:row>10</xdr:row>
          <xdr:rowOff>190500</xdr:rowOff>
        </xdr:to>
        <xdr:sp macro="" textlink="">
          <xdr:nvSpPr>
            <xdr:cNvPr id="14383" name="Drop Down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3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11</xdr:row>
          <xdr:rowOff>0</xdr:rowOff>
        </xdr:from>
        <xdr:to>
          <xdr:col>6</xdr:col>
          <xdr:colOff>571500</xdr:colOff>
          <xdr:row>11</xdr:row>
          <xdr:rowOff>190500</xdr:rowOff>
        </xdr:to>
        <xdr:sp macro="" textlink="">
          <xdr:nvSpPr>
            <xdr:cNvPr id="14384" name="Drop Down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3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12</xdr:row>
          <xdr:rowOff>0</xdr:rowOff>
        </xdr:from>
        <xdr:to>
          <xdr:col>6</xdr:col>
          <xdr:colOff>571500</xdr:colOff>
          <xdr:row>12</xdr:row>
          <xdr:rowOff>190500</xdr:rowOff>
        </xdr:to>
        <xdr:sp macro="" textlink="">
          <xdr:nvSpPr>
            <xdr:cNvPr id="14385" name="Drop Down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3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13</xdr:row>
          <xdr:rowOff>0</xdr:rowOff>
        </xdr:from>
        <xdr:to>
          <xdr:col>6</xdr:col>
          <xdr:colOff>571500</xdr:colOff>
          <xdr:row>13</xdr:row>
          <xdr:rowOff>190500</xdr:rowOff>
        </xdr:to>
        <xdr:sp macro="" textlink="">
          <xdr:nvSpPr>
            <xdr:cNvPr id="14386" name="Drop Down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3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14</xdr:row>
          <xdr:rowOff>0</xdr:rowOff>
        </xdr:from>
        <xdr:to>
          <xdr:col>6</xdr:col>
          <xdr:colOff>571500</xdr:colOff>
          <xdr:row>14</xdr:row>
          <xdr:rowOff>190500</xdr:rowOff>
        </xdr:to>
        <xdr:sp macro="" textlink="">
          <xdr:nvSpPr>
            <xdr:cNvPr id="14387" name="Drop Down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3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15</xdr:row>
          <xdr:rowOff>0</xdr:rowOff>
        </xdr:from>
        <xdr:to>
          <xdr:col>6</xdr:col>
          <xdr:colOff>571500</xdr:colOff>
          <xdr:row>15</xdr:row>
          <xdr:rowOff>190500</xdr:rowOff>
        </xdr:to>
        <xdr:sp macro="" textlink="">
          <xdr:nvSpPr>
            <xdr:cNvPr id="14388" name="Drop Down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3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0</xdr:rowOff>
        </xdr:from>
        <xdr:to>
          <xdr:col>6</xdr:col>
          <xdr:colOff>571500</xdr:colOff>
          <xdr:row>16</xdr:row>
          <xdr:rowOff>190500</xdr:rowOff>
        </xdr:to>
        <xdr:sp macro="" textlink="">
          <xdr:nvSpPr>
            <xdr:cNvPr id="14389" name="Drop Down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3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17</xdr:row>
          <xdr:rowOff>0</xdr:rowOff>
        </xdr:from>
        <xdr:to>
          <xdr:col>6</xdr:col>
          <xdr:colOff>571500</xdr:colOff>
          <xdr:row>17</xdr:row>
          <xdr:rowOff>190500</xdr:rowOff>
        </xdr:to>
        <xdr:sp macro="" textlink="">
          <xdr:nvSpPr>
            <xdr:cNvPr id="14390" name="Drop Down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3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18</xdr:row>
          <xdr:rowOff>0</xdr:rowOff>
        </xdr:from>
        <xdr:to>
          <xdr:col>6</xdr:col>
          <xdr:colOff>571500</xdr:colOff>
          <xdr:row>18</xdr:row>
          <xdr:rowOff>190500</xdr:rowOff>
        </xdr:to>
        <xdr:sp macro="" textlink="">
          <xdr:nvSpPr>
            <xdr:cNvPr id="14391" name="Drop Down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3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19</xdr:row>
          <xdr:rowOff>0</xdr:rowOff>
        </xdr:from>
        <xdr:to>
          <xdr:col>6</xdr:col>
          <xdr:colOff>571500</xdr:colOff>
          <xdr:row>19</xdr:row>
          <xdr:rowOff>190500</xdr:rowOff>
        </xdr:to>
        <xdr:sp macro="" textlink="">
          <xdr:nvSpPr>
            <xdr:cNvPr id="14392" name="Drop Down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3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20</xdr:row>
          <xdr:rowOff>0</xdr:rowOff>
        </xdr:from>
        <xdr:to>
          <xdr:col>6</xdr:col>
          <xdr:colOff>571500</xdr:colOff>
          <xdr:row>20</xdr:row>
          <xdr:rowOff>190500</xdr:rowOff>
        </xdr:to>
        <xdr:sp macro="" textlink="">
          <xdr:nvSpPr>
            <xdr:cNvPr id="14393" name="Drop Down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3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21</xdr:row>
          <xdr:rowOff>0</xdr:rowOff>
        </xdr:from>
        <xdr:to>
          <xdr:col>6</xdr:col>
          <xdr:colOff>571500</xdr:colOff>
          <xdr:row>21</xdr:row>
          <xdr:rowOff>190500</xdr:rowOff>
        </xdr:to>
        <xdr:sp macro="" textlink="">
          <xdr:nvSpPr>
            <xdr:cNvPr id="14394" name="Drop Down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3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22</xdr:row>
          <xdr:rowOff>0</xdr:rowOff>
        </xdr:from>
        <xdr:to>
          <xdr:col>6</xdr:col>
          <xdr:colOff>571500</xdr:colOff>
          <xdr:row>22</xdr:row>
          <xdr:rowOff>190500</xdr:rowOff>
        </xdr:to>
        <xdr:sp macro="" textlink="">
          <xdr:nvSpPr>
            <xdr:cNvPr id="14395" name="Drop Down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3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23</xdr:row>
          <xdr:rowOff>0</xdr:rowOff>
        </xdr:from>
        <xdr:to>
          <xdr:col>6</xdr:col>
          <xdr:colOff>571500</xdr:colOff>
          <xdr:row>23</xdr:row>
          <xdr:rowOff>190500</xdr:rowOff>
        </xdr:to>
        <xdr:sp macro="" textlink="">
          <xdr:nvSpPr>
            <xdr:cNvPr id="14396" name="Drop Down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3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5</xdr:row>
          <xdr:rowOff>0</xdr:rowOff>
        </xdr:from>
        <xdr:to>
          <xdr:col>2</xdr:col>
          <xdr:colOff>571500</xdr:colOff>
          <xdr:row>5</xdr:row>
          <xdr:rowOff>190500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5</xdr:row>
          <xdr:rowOff>0</xdr:rowOff>
        </xdr:from>
        <xdr:to>
          <xdr:col>3</xdr:col>
          <xdr:colOff>571500</xdr:colOff>
          <xdr:row>5</xdr:row>
          <xdr:rowOff>190500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5</xdr:row>
          <xdr:rowOff>0</xdr:rowOff>
        </xdr:from>
        <xdr:to>
          <xdr:col>5</xdr:col>
          <xdr:colOff>571500</xdr:colOff>
          <xdr:row>5</xdr:row>
          <xdr:rowOff>190500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4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6</xdr:row>
          <xdr:rowOff>0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4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6</xdr:row>
          <xdr:rowOff>0</xdr:rowOff>
        </xdr:from>
        <xdr:to>
          <xdr:col>3</xdr:col>
          <xdr:colOff>571500</xdr:colOff>
          <xdr:row>6</xdr:row>
          <xdr:rowOff>190500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4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6</xdr:row>
          <xdr:rowOff>0</xdr:rowOff>
        </xdr:from>
        <xdr:to>
          <xdr:col>4</xdr:col>
          <xdr:colOff>571500</xdr:colOff>
          <xdr:row>6</xdr:row>
          <xdr:rowOff>190500</xdr:rowOff>
        </xdr:to>
        <xdr:sp macro="" textlink="">
          <xdr:nvSpPr>
            <xdr:cNvPr id="12294" name="Drop Down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4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7</xdr:row>
          <xdr:rowOff>0</xdr:rowOff>
        </xdr:from>
        <xdr:to>
          <xdr:col>3</xdr:col>
          <xdr:colOff>571500</xdr:colOff>
          <xdr:row>7</xdr:row>
          <xdr:rowOff>190500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4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7</xdr:row>
          <xdr:rowOff>0</xdr:rowOff>
        </xdr:from>
        <xdr:to>
          <xdr:col>4</xdr:col>
          <xdr:colOff>571500</xdr:colOff>
          <xdr:row>7</xdr:row>
          <xdr:rowOff>190500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4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8</xdr:row>
          <xdr:rowOff>0</xdr:rowOff>
        </xdr:from>
        <xdr:to>
          <xdr:col>3</xdr:col>
          <xdr:colOff>571500</xdr:colOff>
          <xdr:row>8</xdr:row>
          <xdr:rowOff>190500</xdr:rowOff>
        </xdr:to>
        <xdr:sp macro="" textlink="">
          <xdr:nvSpPr>
            <xdr:cNvPr id="12297" name="Drop Dow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9</xdr:row>
          <xdr:rowOff>0</xdr:rowOff>
        </xdr:from>
        <xdr:to>
          <xdr:col>2</xdr:col>
          <xdr:colOff>571500</xdr:colOff>
          <xdr:row>9</xdr:row>
          <xdr:rowOff>190500</xdr:rowOff>
        </xdr:to>
        <xdr:sp macro="" textlink="">
          <xdr:nvSpPr>
            <xdr:cNvPr id="12298" name="Drop Dow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9</xdr:row>
          <xdr:rowOff>0</xdr:rowOff>
        </xdr:from>
        <xdr:to>
          <xdr:col>3</xdr:col>
          <xdr:colOff>571500</xdr:colOff>
          <xdr:row>9</xdr:row>
          <xdr:rowOff>190500</xdr:rowOff>
        </xdr:to>
        <xdr:sp macro="" textlink="">
          <xdr:nvSpPr>
            <xdr:cNvPr id="12299" name="Drop Dow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9</xdr:row>
          <xdr:rowOff>0</xdr:rowOff>
        </xdr:from>
        <xdr:to>
          <xdr:col>5</xdr:col>
          <xdr:colOff>571500</xdr:colOff>
          <xdr:row>9</xdr:row>
          <xdr:rowOff>190500</xdr:rowOff>
        </xdr:to>
        <xdr:sp macro="" textlink="">
          <xdr:nvSpPr>
            <xdr:cNvPr id="12300" name="Drop Dow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10</xdr:row>
          <xdr:rowOff>0</xdr:rowOff>
        </xdr:from>
        <xdr:to>
          <xdr:col>3</xdr:col>
          <xdr:colOff>571500</xdr:colOff>
          <xdr:row>10</xdr:row>
          <xdr:rowOff>180975</xdr:rowOff>
        </xdr:to>
        <xdr:sp macro="" textlink="">
          <xdr:nvSpPr>
            <xdr:cNvPr id="12301" name="Drop Dow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4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10</xdr:row>
          <xdr:rowOff>0</xdr:rowOff>
        </xdr:from>
        <xdr:to>
          <xdr:col>5</xdr:col>
          <xdr:colOff>571500</xdr:colOff>
          <xdr:row>10</xdr:row>
          <xdr:rowOff>180975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4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11</xdr:row>
          <xdr:rowOff>0</xdr:rowOff>
        </xdr:from>
        <xdr:to>
          <xdr:col>3</xdr:col>
          <xdr:colOff>571500</xdr:colOff>
          <xdr:row>11</xdr:row>
          <xdr:rowOff>180975</xdr:rowOff>
        </xdr:to>
        <xdr:sp macro="" textlink="">
          <xdr:nvSpPr>
            <xdr:cNvPr id="12303" name="Drop Down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4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11</xdr:row>
          <xdr:rowOff>0</xdr:rowOff>
        </xdr:from>
        <xdr:to>
          <xdr:col>5</xdr:col>
          <xdr:colOff>571500</xdr:colOff>
          <xdr:row>11</xdr:row>
          <xdr:rowOff>180975</xdr:rowOff>
        </xdr:to>
        <xdr:sp macro="" textlink="">
          <xdr:nvSpPr>
            <xdr:cNvPr id="12304" name="Drop Down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4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12</xdr:row>
          <xdr:rowOff>0</xdr:rowOff>
        </xdr:from>
        <xdr:to>
          <xdr:col>2</xdr:col>
          <xdr:colOff>571500</xdr:colOff>
          <xdr:row>12</xdr:row>
          <xdr:rowOff>180975</xdr:rowOff>
        </xdr:to>
        <xdr:sp macro="" textlink="">
          <xdr:nvSpPr>
            <xdr:cNvPr id="12305" name="Drop Down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4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0</xdr:rowOff>
        </xdr:from>
        <xdr:to>
          <xdr:col>3</xdr:col>
          <xdr:colOff>571500</xdr:colOff>
          <xdr:row>12</xdr:row>
          <xdr:rowOff>180975</xdr:rowOff>
        </xdr:to>
        <xdr:sp macro="" textlink="">
          <xdr:nvSpPr>
            <xdr:cNvPr id="12306" name="Drop Down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4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12</xdr:row>
          <xdr:rowOff>0</xdr:rowOff>
        </xdr:from>
        <xdr:to>
          <xdr:col>4</xdr:col>
          <xdr:colOff>571500</xdr:colOff>
          <xdr:row>12</xdr:row>
          <xdr:rowOff>180975</xdr:rowOff>
        </xdr:to>
        <xdr:sp macro="" textlink="">
          <xdr:nvSpPr>
            <xdr:cNvPr id="12307" name="Drop Down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4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13</xdr:row>
          <xdr:rowOff>0</xdr:rowOff>
        </xdr:from>
        <xdr:to>
          <xdr:col>2</xdr:col>
          <xdr:colOff>571500</xdr:colOff>
          <xdr:row>13</xdr:row>
          <xdr:rowOff>180975</xdr:rowOff>
        </xdr:to>
        <xdr:sp macro="" textlink="">
          <xdr:nvSpPr>
            <xdr:cNvPr id="12308" name="Drop Dow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4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13</xdr:row>
          <xdr:rowOff>0</xdr:rowOff>
        </xdr:from>
        <xdr:to>
          <xdr:col>3</xdr:col>
          <xdr:colOff>571500</xdr:colOff>
          <xdr:row>13</xdr:row>
          <xdr:rowOff>180975</xdr:rowOff>
        </xdr:to>
        <xdr:sp macro="" textlink="">
          <xdr:nvSpPr>
            <xdr:cNvPr id="12309" name="Drop Dow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4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13</xdr:row>
          <xdr:rowOff>0</xdr:rowOff>
        </xdr:from>
        <xdr:to>
          <xdr:col>5</xdr:col>
          <xdr:colOff>571500</xdr:colOff>
          <xdr:row>13</xdr:row>
          <xdr:rowOff>180975</xdr:rowOff>
        </xdr:to>
        <xdr:sp macro="" textlink="">
          <xdr:nvSpPr>
            <xdr:cNvPr id="12310" name="Drop Down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4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14</xdr:row>
          <xdr:rowOff>0</xdr:rowOff>
        </xdr:from>
        <xdr:to>
          <xdr:col>2</xdr:col>
          <xdr:colOff>571500</xdr:colOff>
          <xdr:row>14</xdr:row>
          <xdr:rowOff>180975</xdr:rowOff>
        </xdr:to>
        <xdr:sp macro="" textlink="">
          <xdr:nvSpPr>
            <xdr:cNvPr id="12311" name="Drop Down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4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0</xdr:rowOff>
        </xdr:from>
        <xdr:to>
          <xdr:col>3</xdr:col>
          <xdr:colOff>571500</xdr:colOff>
          <xdr:row>14</xdr:row>
          <xdr:rowOff>180975</xdr:rowOff>
        </xdr:to>
        <xdr:sp macro="" textlink="">
          <xdr:nvSpPr>
            <xdr:cNvPr id="12312" name="Drop Dow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4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200025</xdr:rowOff>
        </xdr:from>
        <xdr:to>
          <xdr:col>3</xdr:col>
          <xdr:colOff>571500</xdr:colOff>
          <xdr:row>15</xdr:row>
          <xdr:rowOff>180975</xdr:rowOff>
        </xdr:to>
        <xdr:sp macro="" textlink="">
          <xdr:nvSpPr>
            <xdr:cNvPr id="12313" name="Drop Dow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4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14</xdr:row>
          <xdr:rowOff>200025</xdr:rowOff>
        </xdr:from>
        <xdr:to>
          <xdr:col>5</xdr:col>
          <xdr:colOff>571500</xdr:colOff>
          <xdr:row>15</xdr:row>
          <xdr:rowOff>180975</xdr:rowOff>
        </xdr:to>
        <xdr:sp macro="" textlink="">
          <xdr:nvSpPr>
            <xdr:cNvPr id="12314" name="Drop Dow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4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15</xdr:row>
          <xdr:rowOff>200025</xdr:rowOff>
        </xdr:from>
        <xdr:to>
          <xdr:col>2</xdr:col>
          <xdr:colOff>571500</xdr:colOff>
          <xdr:row>16</xdr:row>
          <xdr:rowOff>180975</xdr:rowOff>
        </xdr:to>
        <xdr:sp macro="" textlink="">
          <xdr:nvSpPr>
            <xdr:cNvPr id="12315" name="Drop Dow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4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15</xdr:row>
          <xdr:rowOff>200025</xdr:rowOff>
        </xdr:from>
        <xdr:to>
          <xdr:col>3</xdr:col>
          <xdr:colOff>571500</xdr:colOff>
          <xdr:row>16</xdr:row>
          <xdr:rowOff>180975</xdr:rowOff>
        </xdr:to>
        <xdr:sp macro="" textlink="">
          <xdr:nvSpPr>
            <xdr:cNvPr id="12316" name="Drop Down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4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16</xdr:row>
          <xdr:rowOff>200025</xdr:rowOff>
        </xdr:from>
        <xdr:to>
          <xdr:col>3</xdr:col>
          <xdr:colOff>571500</xdr:colOff>
          <xdr:row>17</xdr:row>
          <xdr:rowOff>180975</xdr:rowOff>
        </xdr:to>
        <xdr:sp macro="" textlink="">
          <xdr:nvSpPr>
            <xdr:cNvPr id="12317" name="Drop Down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4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16</xdr:row>
          <xdr:rowOff>200025</xdr:rowOff>
        </xdr:from>
        <xdr:to>
          <xdr:col>4</xdr:col>
          <xdr:colOff>571500</xdr:colOff>
          <xdr:row>17</xdr:row>
          <xdr:rowOff>180975</xdr:rowOff>
        </xdr:to>
        <xdr:sp macro="" textlink="">
          <xdr:nvSpPr>
            <xdr:cNvPr id="12318" name="Drop Down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4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17</xdr:row>
          <xdr:rowOff>200025</xdr:rowOff>
        </xdr:from>
        <xdr:to>
          <xdr:col>3</xdr:col>
          <xdr:colOff>571500</xdr:colOff>
          <xdr:row>18</xdr:row>
          <xdr:rowOff>180975</xdr:rowOff>
        </xdr:to>
        <xdr:sp macro="" textlink="">
          <xdr:nvSpPr>
            <xdr:cNvPr id="12319" name="Drop Down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4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17</xdr:row>
          <xdr:rowOff>200025</xdr:rowOff>
        </xdr:from>
        <xdr:to>
          <xdr:col>4</xdr:col>
          <xdr:colOff>571500</xdr:colOff>
          <xdr:row>18</xdr:row>
          <xdr:rowOff>180975</xdr:rowOff>
        </xdr:to>
        <xdr:sp macro="" textlink="">
          <xdr:nvSpPr>
            <xdr:cNvPr id="12320" name="Drop Down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4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19</xdr:row>
          <xdr:rowOff>0</xdr:rowOff>
        </xdr:from>
        <xdr:to>
          <xdr:col>3</xdr:col>
          <xdr:colOff>571500</xdr:colOff>
          <xdr:row>19</xdr:row>
          <xdr:rowOff>180975</xdr:rowOff>
        </xdr:to>
        <xdr:sp macro="" textlink="">
          <xdr:nvSpPr>
            <xdr:cNvPr id="12321" name="Drop Down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4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19</xdr:row>
          <xdr:rowOff>0</xdr:rowOff>
        </xdr:from>
        <xdr:to>
          <xdr:col>4</xdr:col>
          <xdr:colOff>571500</xdr:colOff>
          <xdr:row>19</xdr:row>
          <xdr:rowOff>180975</xdr:rowOff>
        </xdr:to>
        <xdr:sp macro="" textlink="">
          <xdr:nvSpPr>
            <xdr:cNvPr id="12322" name="Drop Down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4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20</xdr:row>
          <xdr:rowOff>0</xdr:rowOff>
        </xdr:from>
        <xdr:to>
          <xdr:col>3</xdr:col>
          <xdr:colOff>571500</xdr:colOff>
          <xdr:row>20</xdr:row>
          <xdr:rowOff>180975</xdr:rowOff>
        </xdr:to>
        <xdr:sp macro="" textlink="">
          <xdr:nvSpPr>
            <xdr:cNvPr id="12323" name="Drop Down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4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20</xdr:row>
          <xdr:rowOff>0</xdr:rowOff>
        </xdr:from>
        <xdr:to>
          <xdr:col>4</xdr:col>
          <xdr:colOff>571500</xdr:colOff>
          <xdr:row>20</xdr:row>
          <xdr:rowOff>180975</xdr:rowOff>
        </xdr:to>
        <xdr:sp macro="" textlink="">
          <xdr:nvSpPr>
            <xdr:cNvPr id="12324" name="Drop Down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4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0</xdr:rowOff>
        </xdr:from>
        <xdr:to>
          <xdr:col>3</xdr:col>
          <xdr:colOff>571500</xdr:colOff>
          <xdr:row>21</xdr:row>
          <xdr:rowOff>190500</xdr:rowOff>
        </xdr:to>
        <xdr:sp macro="" textlink="">
          <xdr:nvSpPr>
            <xdr:cNvPr id="12325" name="Drop Down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4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22</xdr:row>
          <xdr:rowOff>0</xdr:rowOff>
        </xdr:from>
        <xdr:to>
          <xdr:col>3</xdr:col>
          <xdr:colOff>571500</xdr:colOff>
          <xdr:row>22</xdr:row>
          <xdr:rowOff>190500</xdr:rowOff>
        </xdr:to>
        <xdr:sp macro="" textlink="">
          <xdr:nvSpPr>
            <xdr:cNvPr id="12326" name="Drop Down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4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23</xdr:row>
          <xdr:rowOff>0</xdr:rowOff>
        </xdr:from>
        <xdr:to>
          <xdr:col>3</xdr:col>
          <xdr:colOff>571500</xdr:colOff>
          <xdr:row>23</xdr:row>
          <xdr:rowOff>190500</xdr:rowOff>
        </xdr:to>
        <xdr:sp macro="" textlink="">
          <xdr:nvSpPr>
            <xdr:cNvPr id="12327" name="Drop Down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4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24</xdr:row>
          <xdr:rowOff>0</xdr:rowOff>
        </xdr:from>
        <xdr:to>
          <xdr:col>3</xdr:col>
          <xdr:colOff>571500</xdr:colOff>
          <xdr:row>24</xdr:row>
          <xdr:rowOff>190500</xdr:rowOff>
        </xdr:to>
        <xdr:sp macro="" textlink="">
          <xdr:nvSpPr>
            <xdr:cNvPr id="12328" name="Drop Down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4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5</xdr:row>
          <xdr:rowOff>0</xdr:rowOff>
        </xdr:from>
        <xdr:to>
          <xdr:col>6</xdr:col>
          <xdr:colOff>571500</xdr:colOff>
          <xdr:row>5</xdr:row>
          <xdr:rowOff>190500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4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24</xdr:row>
          <xdr:rowOff>0</xdr:rowOff>
        </xdr:from>
        <xdr:to>
          <xdr:col>6</xdr:col>
          <xdr:colOff>571500</xdr:colOff>
          <xdr:row>24</xdr:row>
          <xdr:rowOff>190500</xdr:rowOff>
        </xdr:to>
        <xdr:sp macro="" textlink="">
          <xdr:nvSpPr>
            <xdr:cNvPr id="12330" name="Drop Down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4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6</xdr:row>
          <xdr:rowOff>0</xdr:rowOff>
        </xdr:from>
        <xdr:to>
          <xdr:col>6</xdr:col>
          <xdr:colOff>571500</xdr:colOff>
          <xdr:row>6</xdr:row>
          <xdr:rowOff>190500</xdr:rowOff>
        </xdr:to>
        <xdr:sp macro="" textlink="">
          <xdr:nvSpPr>
            <xdr:cNvPr id="12331" name="Drop Down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4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7</xdr:row>
          <xdr:rowOff>0</xdr:rowOff>
        </xdr:from>
        <xdr:to>
          <xdr:col>6</xdr:col>
          <xdr:colOff>571500</xdr:colOff>
          <xdr:row>7</xdr:row>
          <xdr:rowOff>190500</xdr:rowOff>
        </xdr:to>
        <xdr:sp macro="" textlink="">
          <xdr:nvSpPr>
            <xdr:cNvPr id="12332" name="Drop Down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4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8</xdr:row>
          <xdr:rowOff>0</xdr:rowOff>
        </xdr:from>
        <xdr:to>
          <xdr:col>6</xdr:col>
          <xdr:colOff>571500</xdr:colOff>
          <xdr:row>8</xdr:row>
          <xdr:rowOff>190500</xdr:rowOff>
        </xdr:to>
        <xdr:sp macro="" textlink="">
          <xdr:nvSpPr>
            <xdr:cNvPr id="12333" name="Drop Down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4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9</xdr:row>
          <xdr:rowOff>0</xdr:rowOff>
        </xdr:from>
        <xdr:to>
          <xdr:col>6</xdr:col>
          <xdr:colOff>571500</xdr:colOff>
          <xdr:row>9</xdr:row>
          <xdr:rowOff>190500</xdr:rowOff>
        </xdr:to>
        <xdr:sp macro="" textlink="">
          <xdr:nvSpPr>
            <xdr:cNvPr id="12334" name="Drop Down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4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10</xdr:row>
          <xdr:rowOff>0</xdr:rowOff>
        </xdr:from>
        <xdr:to>
          <xdr:col>6</xdr:col>
          <xdr:colOff>571500</xdr:colOff>
          <xdr:row>10</xdr:row>
          <xdr:rowOff>190500</xdr:rowOff>
        </xdr:to>
        <xdr:sp macro="" textlink="">
          <xdr:nvSpPr>
            <xdr:cNvPr id="12335" name="Drop Down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4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11</xdr:row>
          <xdr:rowOff>0</xdr:rowOff>
        </xdr:from>
        <xdr:to>
          <xdr:col>6</xdr:col>
          <xdr:colOff>571500</xdr:colOff>
          <xdr:row>11</xdr:row>
          <xdr:rowOff>190500</xdr:rowOff>
        </xdr:to>
        <xdr:sp macro="" textlink="">
          <xdr:nvSpPr>
            <xdr:cNvPr id="12336" name="Drop Down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4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12</xdr:row>
          <xdr:rowOff>0</xdr:rowOff>
        </xdr:from>
        <xdr:to>
          <xdr:col>6</xdr:col>
          <xdr:colOff>571500</xdr:colOff>
          <xdr:row>12</xdr:row>
          <xdr:rowOff>190500</xdr:rowOff>
        </xdr:to>
        <xdr:sp macro="" textlink="">
          <xdr:nvSpPr>
            <xdr:cNvPr id="12337" name="Drop Down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4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13</xdr:row>
          <xdr:rowOff>0</xdr:rowOff>
        </xdr:from>
        <xdr:to>
          <xdr:col>6</xdr:col>
          <xdr:colOff>571500</xdr:colOff>
          <xdr:row>13</xdr:row>
          <xdr:rowOff>190500</xdr:rowOff>
        </xdr:to>
        <xdr:sp macro="" textlink="">
          <xdr:nvSpPr>
            <xdr:cNvPr id="12338" name="Drop Down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4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14</xdr:row>
          <xdr:rowOff>0</xdr:rowOff>
        </xdr:from>
        <xdr:to>
          <xdr:col>6</xdr:col>
          <xdr:colOff>571500</xdr:colOff>
          <xdr:row>14</xdr:row>
          <xdr:rowOff>190500</xdr:rowOff>
        </xdr:to>
        <xdr:sp macro="" textlink="">
          <xdr:nvSpPr>
            <xdr:cNvPr id="12339" name="Drop Down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4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15</xdr:row>
          <xdr:rowOff>0</xdr:rowOff>
        </xdr:from>
        <xdr:to>
          <xdr:col>6</xdr:col>
          <xdr:colOff>571500</xdr:colOff>
          <xdr:row>15</xdr:row>
          <xdr:rowOff>190500</xdr:rowOff>
        </xdr:to>
        <xdr:sp macro="" textlink="">
          <xdr:nvSpPr>
            <xdr:cNvPr id="12340" name="Drop Down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4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0</xdr:rowOff>
        </xdr:from>
        <xdr:to>
          <xdr:col>6</xdr:col>
          <xdr:colOff>571500</xdr:colOff>
          <xdr:row>16</xdr:row>
          <xdr:rowOff>190500</xdr:rowOff>
        </xdr:to>
        <xdr:sp macro="" textlink="">
          <xdr:nvSpPr>
            <xdr:cNvPr id="12341" name="Drop Down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4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17</xdr:row>
          <xdr:rowOff>0</xdr:rowOff>
        </xdr:from>
        <xdr:to>
          <xdr:col>6</xdr:col>
          <xdr:colOff>571500</xdr:colOff>
          <xdr:row>17</xdr:row>
          <xdr:rowOff>190500</xdr:rowOff>
        </xdr:to>
        <xdr:sp macro="" textlink="">
          <xdr:nvSpPr>
            <xdr:cNvPr id="12342" name="Drop Down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4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18</xdr:row>
          <xdr:rowOff>0</xdr:rowOff>
        </xdr:from>
        <xdr:to>
          <xdr:col>6</xdr:col>
          <xdr:colOff>571500</xdr:colOff>
          <xdr:row>18</xdr:row>
          <xdr:rowOff>190500</xdr:rowOff>
        </xdr:to>
        <xdr:sp macro="" textlink="">
          <xdr:nvSpPr>
            <xdr:cNvPr id="12343" name="Drop Down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4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19</xdr:row>
          <xdr:rowOff>0</xdr:rowOff>
        </xdr:from>
        <xdr:to>
          <xdr:col>6</xdr:col>
          <xdr:colOff>571500</xdr:colOff>
          <xdr:row>19</xdr:row>
          <xdr:rowOff>190500</xdr:rowOff>
        </xdr:to>
        <xdr:sp macro="" textlink="">
          <xdr:nvSpPr>
            <xdr:cNvPr id="12344" name="Drop Down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4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20</xdr:row>
          <xdr:rowOff>0</xdr:rowOff>
        </xdr:from>
        <xdr:to>
          <xdr:col>6</xdr:col>
          <xdr:colOff>571500</xdr:colOff>
          <xdr:row>20</xdr:row>
          <xdr:rowOff>190500</xdr:rowOff>
        </xdr:to>
        <xdr:sp macro="" textlink="">
          <xdr:nvSpPr>
            <xdr:cNvPr id="12345" name="Drop Down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4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21</xdr:row>
          <xdr:rowOff>0</xdr:rowOff>
        </xdr:from>
        <xdr:to>
          <xdr:col>6</xdr:col>
          <xdr:colOff>571500</xdr:colOff>
          <xdr:row>21</xdr:row>
          <xdr:rowOff>190500</xdr:rowOff>
        </xdr:to>
        <xdr:sp macro="" textlink="">
          <xdr:nvSpPr>
            <xdr:cNvPr id="12346" name="Drop Down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4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22</xdr:row>
          <xdr:rowOff>0</xdr:rowOff>
        </xdr:from>
        <xdr:to>
          <xdr:col>6</xdr:col>
          <xdr:colOff>571500</xdr:colOff>
          <xdr:row>22</xdr:row>
          <xdr:rowOff>190500</xdr:rowOff>
        </xdr:to>
        <xdr:sp macro="" textlink="">
          <xdr:nvSpPr>
            <xdr:cNvPr id="12347" name="Drop Dow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4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23</xdr:row>
          <xdr:rowOff>0</xdr:rowOff>
        </xdr:from>
        <xdr:to>
          <xdr:col>6</xdr:col>
          <xdr:colOff>571500</xdr:colOff>
          <xdr:row>23</xdr:row>
          <xdr:rowOff>190500</xdr:rowOff>
        </xdr:to>
        <xdr:sp macro="" textlink="">
          <xdr:nvSpPr>
            <xdr:cNvPr id="12348" name="Drop Dow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4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5</xdr:row>
          <xdr:rowOff>0</xdr:rowOff>
        </xdr:from>
        <xdr:to>
          <xdr:col>2</xdr:col>
          <xdr:colOff>571500</xdr:colOff>
          <xdr:row>5</xdr:row>
          <xdr:rowOff>190500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5</xdr:row>
          <xdr:rowOff>0</xdr:rowOff>
        </xdr:from>
        <xdr:to>
          <xdr:col>3</xdr:col>
          <xdr:colOff>571500</xdr:colOff>
          <xdr:row>5</xdr:row>
          <xdr:rowOff>190500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5</xdr:row>
          <xdr:rowOff>0</xdr:rowOff>
        </xdr:from>
        <xdr:to>
          <xdr:col>5</xdr:col>
          <xdr:colOff>571500</xdr:colOff>
          <xdr:row>5</xdr:row>
          <xdr:rowOff>190500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6</xdr:row>
          <xdr:rowOff>0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5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6</xdr:row>
          <xdr:rowOff>0</xdr:rowOff>
        </xdr:from>
        <xdr:to>
          <xdr:col>3</xdr:col>
          <xdr:colOff>571500</xdr:colOff>
          <xdr:row>6</xdr:row>
          <xdr:rowOff>190500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5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6</xdr:row>
          <xdr:rowOff>0</xdr:rowOff>
        </xdr:from>
        <xdr:to>
          <xdr:col>4</xdr:col>
          <xdr:colOff>571500</xdr:colOff>
          <xdr:row>6</xdr:row>
          <xdr:rowOff>190500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5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7</xdr:row>
          <xdr:rowOff>0</xdr:rowOff>
        </xdr:from>
        <xdr:to>
          <xdr:col>3</xdr:col>
          <xdr:colOff>571500</xdr:colOff>
          <xdr:row>7</xdr:row>
          <xdr:rowOff>190500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5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7</xdr:row>
          <xdr:rowOff>0</xdr:rowOff>
        </xdr:from>
        <xdr:to>
          <xdr:col>4</xdr:col>
          <xdr:colOff>571500</xdr:colOff>
          <xdr:row>7</xdr:row>
          <xdr:rowOff>190500</xdr:rowOff>
        </xdr:to>
        <xdr:sp macro="" textlink="">
          <xdr:nvSpPr>
            <xdr:cNvPr id="13320" name="Drop Down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5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8</xdr:row>
          <xdr:rowOff>0</xdr:rowOff>
        </xdr:from>
        <xdr:to>
          <xdr:col>3</xdr:col>
          <xdr:colOff>571500</xdr:colOff>
          <xdr:row>8</xdr:row>
          <xdr:rowOff>190500</xdr:rowOff>
        </xdr:to>
        <xdr:sp macro="" textlink="">
          <xdr:nvSpPr>
            <xdr:cNvPr id="13321" name="Drop Dow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5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9</xdr:row>
          <xdr:rowOff>0</xdr:rowOff>
        </xdr:from>
        <xdr:to>
          <xdr:col>2</xdr:col>
          <xdr:colOff>571500</xdr:colOff>
          <xdr:row>9</xdr:row>
          <xdr:rowOff>190500</xdr:rowOff>
        </xdr:to>
        <xdr:sp macro="" textlink="">
          <xdr:nvSpPr>
            <xdr:cNvPr id="13322" name="Drop Down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5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9</xdr:row>
          <xdr:rowOff>0</xdr:rowOff>
        </xdr:from>
        <xdr:to>
          <xdr:col>3</xdr:col>
          <xdr:colOff>571500</xdr:colOff>
          <xdr:row>9</xdr:row>
          <xdr:rowOff>190500</xdr:rowOff>
        </xdr:to>
        <xdr:sp macro="" textlink="">
          <xdr:nvSpPr>
            <xdr:cNvPr id="13323" name="Drop Down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5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9</xdr:row>
          <xdr:rowOff>0</xdr:rowOff>
        </xdr:from>
        <xdr:to>
          <xdr:col>5</xdr:col>
          <xdr:colOff>571500</xdr:colOff>
          <xdr:row>9</xdr:row>
          <xdr:rowOff>190500</xdr:rowOff>
        </xdr:to>
        <xdr:sp macro="" textlink="">
          <xdr:nvSpPr>
            <xdr:cNvPr id="13324" name="Drop Down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5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10</xdr:row>
          <xdr:rowOff>0</xdr:rowOff>
        </xdr:from>
        <xdr:to>
          <xdr:col>3</xdr:col>
          <xdr:colOff>571500</xdr:colOff>
          <xdr:row>10</xdr:row>
          <xdr:rowOff>180975</xdr:rowOff>
        </xdr:to>
        <xdr:sp macro="" textlink="">
          <xdr:nvSpPr>
            <xdr:cNvPr id="13325" name="Drop Down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5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10</xdr:row>
          <xdr:rowOff>0</xdr:rowOff>
        </xdr:from>
        <xdr:to>
          <xdr:col>5</xdr:col>
          <xdr:colOff>571500</xdr:colOff>
          <xdr:row>10</xdr:row>
          <xdr:rowOff>180975</xdr:rowOff>
        </xdr:to>
        <xdr:sp macro="" textlink="">
          <xdr:nvSpPr>
            <xdr:cNvPr id="13326" name="Drop Down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5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11</xdr:row>
          <xdr:rowOff>0</xdr:rowOff>
        </xdr:from>
        <xdr:to>
          <xdr:col>3</xdr:col>
          <xdr:colOff>571500</xdr:colOff>
          <xdr:row>11</xdr:row>
          <xdr:rowOff>180975</xdr:rowOff>
        </xdr:to>
        <xdr:sp macro="" textlink="">
          <xdr:nvSpPr>
            <xdr:cNvPr id="13327" name="Drop Down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5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11</xdr:row>
          <xdr:rowOff>0</xdr:rowOff>
        </xdr:from>
        <xdr:to>
          <xdr:col>5</xdr:col>
          <xdr:colOff>571500</xdr:colOff>
          <xdr:row>11</xdr:row>
          <xdr:rowOff>180975</xdr:rowOff>
        </xdr:to>
        <xdr:sp macro="" textlink="">
          <xdr:nvSpPr>
            <xdr:cNvPr id="13328" name="Drop Down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5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12</xdr:row>
          <xdr:rowOff>0</xdr:rowOff>
        </xdr:from>
        <xdr:to>
          <xdr:col>2</xdr:col>
          <xdr:colOff>571500</xdr:colOff>
          <xdr:row>12</xdr:row>
          <xdr:rowOff>180975</xdr:rowOff>
        </xdr:to>
        <xdr:sp macro="" textlink="">
          <xdr:nvSpPr>
            <xdr:cNvPr id="13329" name="Drop Down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5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0</xdr:rowOff>
        </xdr:from>
        <xdr:to>
          <xdr:col>3</xdr:col>
          <xdr:colOff>571500</xdr:colOff>
          <xdr:row>12</xdr:row>
          <xdr:rowOff>180975</xdr:rowOff>
        </xdr:to>
        <xdr:sp macro="" textlink="">
          <xdr:nvSpPr>
            <xdr:cNvPr id="13330" name="Drop Down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5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12</xdr:row>
          <xdr:rowOff>0</xdr:rowOff>
        </xdr:from>
        <xdr:to>
          <xdr:col>4</xdr:col>
          <xdr:colOff>571500</xdr:colOff>
          <xdr:row>12</xdr:row>
          <xdr:rowOff>180975</xdr:rowOff>
        </xdr:to>
        <xdr:sp macro="" textlink="">
          <xdr:nvSpPr>
            <xdr:cNvPr id="13331" name="Drop Down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5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13</xdr:row>
          <xdr:rowOff>0</xdr:rowOff>
        </xdr:from>
        <xdr:to>
          <xdr:col>2</xdr:col>
          <xdr:colOff>571500</xdr:colOff>
          <xdr:row>13</xdr:row>
          <xdr:rowOff>180975</xdr:rowOff>
        </xdr:to>
        <xdr:sp macro="" textlink="">
          <xdr:nvSpPr>
            <xdr:cNvPr id="13332" name="Drop Down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5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13</xdr:row>
          <xdr:rowOff>0</xdr:rowOff>
        </xdr:from>
        <xdr:to>
          <xdr:col>3</xdr:col>
          <xdr:colOff>571500</xdr:colOff>
          <xdr:row>13</xdr:row>
          <xdr:rowOff>180975</xdr:rowOff>
        </xdr:to>
        <xdr:sp macro="" textlink="">
          <xdr:nvSpPr>
            <xdr:cNvPr id="13333" name="Drop Down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5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13</xdr:row>
          <xdr:rowOff>0</xdr:rowOff>
        </xdr:from>
        <xdr:to>
          <xdr:col>5</xdr:col>
          <xdr:colOff>571500</xdr:colOff>
          <xdr:row>13</xdr:row>
          <xdr:rowOff>180975</xdr:rowOff>
        </xdr:to>
        <xdr:sp macro="" textlink="">
          <xdr:nvSpPr>
            <xdr:cNvPr id="13334" name="Drop Down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5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14</xdr:row>
          <xdr:rowOff>0</xdr:rowOff>
        </xdr:from>
        <xdr:to>
          <xdr:col>2</xdr:col>
          <xdr:colOff>571500</xdr:colOff>
          <xdr:row>14</xdr:row>
          <xdr:rowOff>180975</xdr:rowOff>
        </xdr:to>
        <xdr:sp macro="" textlink="">
          <xdr:nvSpPr>
            <xdr:cNvPr id="13335" name="Drop Down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5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0</xdr:rowOff>
        </xdr:from>
        <xdr:to>
          <xdr:col>3</xdr:col>
          <xdr:colOff>571500</xdr:colOff>
          <xdr:row>14</xdr:row>
          <xdr:rowOff>180975</xdr:rowOff>
        </xdr:to>
        <xdr:sp macro="" textlink="">
          <xdr:nvSpPr>
            <xdr:cNvPr id="13336" name="Drop Down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5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14</xdr:row>
          <xdr:rowOff>200025</xdr:rowOff>
        </xdr:from>
        <xdr:to>
          <xdr:col>3</xdr:col>
          <xdr:colOff>571500</xdr:colOff>
          <xdr:row>15</xdr:row>
          <xdr:rowOff>180975</xdr:rowOff>
        </xdr:to>
        <xdr:sp macro="" textlink="">
          <xdr:nvSpPr>
            <xdr:cNvPr id="13337" name="Drop Down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5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14</xdr:row>
          <xdr:rowOff>200025</xdr:rowOff>
        </xdr:from>
        <xdr:to>
          <xdr:col>5</xdr:col>
          <xdr:colOff>571500</xdr:colOff>
          <xdr:row>15</xdr:row>
          <xdr:rowOff>180975</xdr:rowOff>
        </xdr:to>
        <xdr:sp macro="" textlink="">
          <xdr:nvSpPr>
            <xdr:cNvPr id="13338" name="Drop Down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5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15</xdr:row>
          <xdr:rowOff>200025</xdr:rowOff>
        </xdr:from>
        <xdr:to>
          <xdr:col>2</xdr:col>
          <xdr:colOff>571500</xdr:colOff>
          <xdr:row>16</xdr:row>
          <xdr:rowOff>180975</xdr:rowOff>
        </xdr:to>
        <xdr:sp macro="" textlink="">
          <xdr:nvSpPr>
            <xdr:cNvPr id="13339" name="Drop Down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5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15</xdr:row>
          <xdr:rowOff>200025</xdr:rowOff>
        </xdr:from>
        <xdr:to>
          <xdr:col>3</xdr:col>
          <xdr:colOff>571500</xdr:colOff>
          <xdr:row>16</xdr:row>
          <xdr:rowOff>180975</xdr:rowOff>
        </xdr:to>
        <xdr:sp macro="" textlink="">
          <xdr:nvSpPr>
            <xdr:cNvPr id="13340" name="Drop Down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5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16</xdr:row>
          <xdr:rowOff>200025</xdr:rowOff>
        </xdr:from>
        <xdr:to>
          <xdr:col>3</xdr:col>
          <xdr:colOff>571500</xdr:colOff>
          <xdr:row>17</xdr:row>
          <xdr:rowOff>180975</xdr:rowOff>
        </xdr:to>
        <xdr:sp macro="" textlink="">
          <xdr:nvSpPr>
            <xdr:cNvPr id="13341" name="Drop Down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5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16</xdr:row>
          <xdr:rowOff>200025</xdr:rowOff>
        </xdr:from>
        <xdr:to>
          <xdr:col>4</xdr:col>
          <xdr:colOff>571500</xdr:colOff>
          <xdr:row>17</xdr:row>
          <xdr:rowOff>180975</xdr:rowOff>
        </xdr:to>
        <xdr:sp macro="" textlink="">
          <xdr:nvSpPr>
            <xdr:cNvPr id="13342" name="Drop Down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5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17</xdr:row>
          <xdr:rowOff>200025</xdr:rowOff>
        </xdr:from>
        <xdr:to>
          <xdr:col>3</xdr:col>
          <xdr:colOff>571500</xdr:colOff>
          <xdr:row>18</xdr:row>
          <xdr:rowOff>180975</xdr:rowOff>
        </xdr:to>
        <xdr:sp macro="" textlink="">
          <xdr:nvSpPr>
            <xdr:cNvPr id="13343" name="Drop Down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5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17</xdr:row>
          <xdr:rowOff>200025</xdr:rowOff>
        </xdr:from>
        <xdr:to>
          <xdr:col>4</xdr:col>
          <xdr:colOff>571500</xdr:colOff>
          <xdr:row>18</xdr:row>
          <xdr:rowOff>180975</xdr:rowOff>
        </xdr:to>
        <xdr:sp macro="" textlink="">
          <xdr:nvSpPr>
            <xdr:cNvPr id="13344" name="Drop Down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5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19</xdr:row>
          <xdr:rowOff>0</xdr:rowOff>
        </xdr:from>
        <xdr:to>
          <xdr:col>3</xdr:col>
          <xdr:colOff>571500</xdr:colOff>
          <xdr:row>19</xdr:row>
          <xdr:rowOff>180975</xdr:rowOff>
        </xdr:to>
        <xdr:sp macro="" textlink="">
          <xdr:nvSpPr>
            <xdr:cNvPr id="13345" name="Drop Down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5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19</xdr:row>
          <xdr:rowOff>0</xdr:rowOff>
        </xdr:from>
        <xdr:to>
          <xdr:col>4</xdr:col>
          <xdr:colOff>571500</xdr:colOff>
          <xdr:row>19</xdr:row>
          <xdr:rowOff>180975</xdr:rowOff>
        </xdr:to>
        <xdr:sp macro="" textlink="">
          <xdr:nvSpPr>
            <xdr:cNvPr id="13346" name="Drop Down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5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20</xdr:row>
          <xdr:rowOff>0</xdr:rowOff>
        </xdr:from>
        <xdr:to>
          <xdr:col>3</xdr:col>
          <xdr:colOff>571500</xdr:colOff>
          <xdr:row>20</xdr:row>
          <xdr:rowOff>180975</xdr:rowOff>
        </xdr:to>
        <xdr:sp macro="" textlink="">
          <xdr:nvSpPr>
            <xdr:cNvPr id="13347" name="Drop Down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5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20</xdr:row>
          <xdr:rowOff>0</xdr:rowOff>
        </xdr:from>
        <xdr:to>
          <xdr:col>4</xdr:col>
          <xdr:colOff>571500</xdr:colOff>
          <xdr:row>20</xdr:row>
          <xdr:rowOff>180975</xdr:rowOff>
        </xdr:to>
        <xdr:sp macro="" textlink="">
          <xdr:nvSpPr>
            <xdr:cNvPr id="13348" name="Drop Down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5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0</xdr:rowOff>
        </xdr:from>
        <xdr:to>
          <xdr:col>3</xdr:col>
          <xdr:colOff>571500</xdr:colOff>
          <xdr:row>21</xdr:row>
          <xdr:rowOff>190500</xdr:rowOff>
        </xdr:to>
        <xdr:sp macro="" textlink="">
          <xdr:nvSpPr>
            <xdr:cNvPr id="13349" name="Drop Down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5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22</xdr:row>
          <xdr:rowOff>0</xdr:rowOff>
        </xdr:from>
        <xdr:to>
          <xdr:col>3</xdr:col>
          <xdr:colOff>571500</xdr:colOff>
          <xdr:row>22</xdr:row>
          <xdr:rowOff>190500</xdr:rowOff>
        </xdr:to>
        <xdr:sp macro="" textlink="">
          <xdr:nvSpPr>
            <xdr:cNvPr id="13350" name="Drop Down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5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23</xdr:row>
          <xdr:rowOff>0</xdr:rowOff>
        </xdr:from>
        <xdr:to>
          <xdr:col>3</xdr:col>
          <xdr:colOff>571500</xdr:colOff>
          <xdr:row>23</xdr:row>
          <xdr:rowOff>190500</xdr:rowOff>
        </xdr:to>
        <xdr:sp macro="" textlink="">
          <xdr:nvSpPr>
            <xdr:cNvPr id="13351" name="Drop Down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5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24</xdr:row>
          <xdr:rowOff>0</xdr:rowOff>
        </xdr:from>
        <xdr:to>
          <xdr:col>3</xdr:col>
          <xdr:colOff>571500</xdr:colOff>
          <xdr:row>24</xdr:row>
          <xdr:rowOff>190500</xdr:rowOff>
        </xdr:to>
        <xdr:sp macro="" textlink="">
          <xdr:nvSpPr>
            <xdr:cNvPr id="13352" name="Drop Down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5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5</xdr:row>
          <xdr:rowOff>0</xdr:rowOff>
        </xdr:from>
        <xdr:to>
          <xdr:col>6</xdr:col>
          <xdr:colOff>571500</xdr:colOff>
          <xdr:row>5</xdr:row>
          <xdr:rowOff>190500</xdr:rowOff>
        </xdr:to>
        <xdr:sp macro="" textlink="">
          <xdr:nvSpPr>
            <xdr:cNvPr id="13353" name="Drop Down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5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24</xdr:row>
          <xdr:rowOff>0</xdr:rowOff>
        </xdr:from>
        <xdr:to>
          <xdr:col>6</xdr:col>
          <xdr:colOff>571500</xdr:colOff>
          <xdr:row>24</xdr:row>
          <xdr:rowOff>190500</xdr:rowOff>
        </xdr:to>
        <xdr:sp macro="" textlink="">
          <xdr:nvSpPr>
            <xdr:cNvPr id="13354" name="Drop Down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5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6</xdr:row>
          <xdr:rowOff>0</xdr:rowOff>
        </xdr:from>
        <xdr:to>
          <xdr:col>6</xdr:col>
          <xdr:colOff>571500</xdr:colOff>
          <xdr:row>6</xdr:row>
          <xdr:rowOff>190500</xdr:rowOff>
        </xdr:to>
        <xdr:sp macro="" textlink="">
          <xdr:nvSpPr>
            <xdr:cNvPr id="13355" name="Drop Down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5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7</xdr:row>
          <xdr:rowOff>0</xdr:rowOff>
        </xdr:from>
        <xdr:to>
          <xdr:col>6</xdr:col>
          <xdr:colOff>571500</xdr:colOff>
          <xdr:row>7</xdr:row>
          <xdr:rowOff>190500</xdr:rowOff>
        </xdr:to>
        <xdr:sp macro="" textlink="">
          <xdr:nvSpPr>
            <xdr:cNvPr id="13356" name="Drop Down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5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8</xdr:row>
          <xdr:rowOff>0</xdr:rowOff>
        </xdr:from>
        <xdr:to>
          <xdr:col>6</xdr:col>
          <xdr:colOff>571500</xdr:colOff>
          <xdr:row>8</xdr:row>
          <xdr:rowOff>190500</xdr:rowOff>
        </xdr:to>
        <xdr:sp macro="" textlink="">
          <xdr:nvSpPr>
            <xdr:cNvPr id="13357" name="Drop Down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5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9</xdr:row>
          <xdr:rowOff>0</xdr:rowOff>
        </xdr:from>
        <xdr:to>
          <xdr:col>6</xdr:col>
          <xdr:colOff>571500</xdr:colOff>
          <xdr:row>9</xdr:row>
          <xdr:rowOff>190500</xdr:rowOff>
        </xdr:to>
        <xdr:sp macro="" textlink="">
          <xdr:nvSpPr>
            <xdr:cNvPr id="13358" name="Drop Down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5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10</xdr:row>
          <xdr:rowOff>0</xdr:rowOff>
        </xdr:from>
        <xdr:to>
          <xdr:col>6</xdr:col>
          <xdr:colOff>571500</xdr:colOff>
          <xdr:row>10</xdr:row>
          <xdr:rowOff>190500</xdr:rowOff>
        </xdr:to>
        <xdr:sp macro="" textlink="">
          <xdr:nvSpPr>
            <xdr:cNvPr id="13359" name="Drop Down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5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11</xdr:row>
          <xdr:rowOff>0</xdr:rowOff>
        </xdr:from>
        <xdr:to>
          <xdr:col>6</xdr:col>
          <xdr:colOff>571500</xdr:colOff>
          <xdr:row>11</xdr:row>
          <xdr:rowOff>190500</xdr:rowOff>
        </xdr:to>
        <xdr:sp macro="" textlink="">
          <xdr:nvSpPr>
            <xdr:cNvPr id="13360" name="Drop Down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5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12</xdr:row>
          <xdr:rowOff>0</xdr:rowOff>
        </xdr:from>
        <xdr:to>
          <xdr:col>6</xdr:col>
          <xdr:colOff>571500</xdr:colOff>
          <xdr:row>12</xdr:row>
          <xdr:rowOff>190500</xdr:rowOff>
        </xdr:to>
        <xdr:sp macro="" textlink="">
          <xdr:nvSpPr>
            <xdr:cNvPr id="13361" name="Drop Down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5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13</xdr:row>
          <xdr:rowOff>0</xdr:rowOff>
        </xdr:from>
        <xdr:to>
          <xdr:col>6</xdr:col>
          <xdr:colOff>571500</xdr:colOff>
          <xdr:row>13</xdr:row>
          <xdr:rowOff>190500</xdr:rowOff>
        </xdr:to>
        <xdr:sp macro="" textlink="">
          <xdr:nvSpPr>
            <xdr:cNvPr id="13362" name="Drop Down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5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14</xdr:row>
          <xdr:rowOff>0</xdr:rowOff>
        </xdr:from>
        <xdr:to>
          <xdr:col>6</xdr:col>
          <xdr:colOff>571500</xdr:colOff>
          <xdr:row>14</xdr:row>
          <xdr:rowOff>190500</xdr:rowOff>
        </xdr:to>
        <xdr:sp macro="" textlink="">
          <xdr:nvSpPr>
            <xdr:cNvPr id="13363" name="Drop Down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5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15</xdr:row>
          <xdr:rowOff>0</xdr:rowOff>
        </xdr:from>
        <xdr:to>
          <xdr:col>6</xdr:col>
          <xdr:colOff>571500</xdr:colOff>
          <xdr:row>15</xdr:row>
          <xdr:rowOff>190500</xdr:rowOff>
        </xdr:to>
        <xdr:sp macro="" textlink="">
          <xdr:nvSpPr>
            <xdr:cNvPr id="13364" name="Drop Down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5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0</xdr:rowOff>
        </xdr:from>
        <xdr:to>
          <xdr:col>6</xdr:col>
          <xdr:colOff>571500</xdr:colOff>
          <xdr:row>16</xdr:row>
          <xdr:rowOff>190500</xdr:rowOff>
        </xdr:to>
        <xdr:sp macro="" textlink="">
          <xdr:nvSpPr>
            <xdr:cNvPr id="13365" name="Drop Down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5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17</xdr:row>
          <xdr:rowOff>0</xdr:rowOff>
        </xdr:from>
        <xdr:to>
          <xdr:col>6</xdr:col>
          <xdr:colOff>571500</xdr:colOff>
          <xdr:row>17</xdr:row>
          <xdr:rowOff>190500</xdr:rowOff>
        </xdr:to>
        <xdr:sp macro="" textlink="">
          <xdr:nvSpPr>
            <xdr:cNvPr id="13366" name="Drop Down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5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18</xdr:row>
          <xdr:rowOff>0</xdr:rowOff>
        </xdr:from>
        <xdr:to>
          <xdr:col>6</xdr:col>
          <xdr:colOff>571500</xdr:colOff>
          <xdr:row>18</xdr:row>
          <xdr:rowOff>190500</xdr:rowOff>
        </xdr:to>
        <xdr:sp macro="" textlink="">
          <xdr:nvSpPr>
            <xdr:cNvPr id="13367" name="Drop Down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5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19</xdr:row>
          <xdr:rowOff>0</xdr:rowOff>
        </xdr:from>
        <xdr:to>
          <xdr:col>6</xdr:col>
          <xdr:colOff>571500</xdr:colOff>
          <xdr:row>19</xdr:row>
          <xdr:rowOff>190500</xdr:rowOff>
        </xdr:to>
        <xdr:sp macro="" textlink="">
          <xdr:nvSpPr>
            <xdr:cNvPr id="13368" name="Drop Down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5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20</xdr:row>
          <xdr:rowOff>0</xdr:rowOff>
        </xdr:from>
        <xdr:to>
          <xdr:col>6</xdr:col>
          <xdr:colOff>571500</xdr:colOff>
          <xdr:row>20</xdr:row>
          <xdr:rowOff>190500</xdr:rowOff>
        </xdr:to>
        <xdr:sp macro="" textlink="">
          <xdr:nvSpPr>
            <xdr:cNvPr id="13369" name="Drop Down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5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21</xdr:row>
          <xdr:rowOff>0</xdr:rowOff>
        </xdr:from>
        <xdr:to>
          <xdr:col>6</xdr:col>
          <xdr:colOff>571500</xdr:colOff>
          <xdr:row>21</xdr:row>
          <xdr:rowOff>190500</xdr:rowOff>
        </xdr:to>
        <xdr:sp macro="" textlink="">
          <xdr:nvSpPr>
            <xdr:cNvPr id="13370" name="Drop Down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5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22</xdr:row>
          <xdr:rowOff>0</xdr:rowOff>
        </xdr:from>
        <xdr:to>
          <xdr:col>6</xdr:col>
          <xdr:colOff>571500</xdr:colOff>
          <xdr:row>22</xdr:row>
          <xdr:rowOff>190500</xdr:rowOff>
        </xdr:to>
        <xdr:sp macro="" textlink="">
          <xdr:nvSpPr>
            <xdr:cNvPr id="13371" name="Drop Down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5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23</xdr:row>
          <xdr:rowOff>0</xdr:rowOff>
        </xdr:from>
        <xdr:to>
          <xdr:col>6</xdr:col>
          <xdr:colOff>571500</xdr:colOff>
          <xdr:row>23</xdr:row>
          <xdr:rowOff>190500</xdr:rowOff>
        </xdr:to>
        <xdr:sp macro="" textlink="">
          <xdr:nvSpPr>
            <xdr:cNvPr id="13372" name="Drop Down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5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9" Type="http://schemas.openxmlformats.org/officeDocument/2006/relationships/ctrlProp" Target="../ctrlProps/ctrlProp41.xml"/><Relationship Id="rId21" Type="http://schemas.openxmlformats.org/officeDocument/2006/relationships/ctrlProp" Target="../ctrlProps/ctrlProp23.xml"/><Relationship Id="rId34" Type="http://schemas.openxmlformats.org/officeDocument/2006/relationships/ctrlProp" Target="../ctrlProps/ctrlProp36.xml"/><Relationship Id="rId42" Type="http://schemas.openxmlformats.org/officeDocument/2006/relationships/ctrlProp" Target="../ctrlProps/ctrlProp44.xml"/><Relationship Id="rId47" Type="http://schemas.openxmlformats.org/officeDocument/2006/relationships/ctrlProp" Target="../ctrlProps/ctrlProp49.xml"/><Relationship Id="rId50" Type="http://schemas.openxmlformats.org/officeDocument/2006/relationships/ctrlProp" Target="../ctrlProps/ctrlProp52.xml"/><Relationship Id="rId55" Type="http://schemas.openxmlformats.org/officeDocument/2006/relationships/ctrlProp" Target="../ctrlProps/ctrlProp57.xml"/><Relationship Id="rId63" Type="http://schemas.openxmlformats.org/officeDocument/2006/relationships/ctrlProp" Target="../ctrlProps/ctrlProp65.x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9" Type="http://schemas.openxmlformats.org/officeDocument/2006/relationships/ctrlProp" Target="../ctrlProps/ctrlProp31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37" Type="http://schemas.openxmlformats.org/officeDocument/2006/relationships/ctrlProp" Target="../ctrlProps/ctrlProp39.xml"/><Relationship Id="rId40" Type="http://schemas.openxmlformats.org/officeDocument/2006/relationships/ctrlProp" Target="../ctrlProps/ctrlProp42.xml"/><Relationship Id="rId45" Type="http://schemas.openxmlformats.org/officeDocument/2006/relationships/ctrlProp" Target="../ctrlProps/ctrlProp47.xml"/><Relationship Id="rId53" Type="http://schemas.openxmlformats.org/officeDocument/2006/relationships/ctrlProp" Target="../ctrlProps/ctrlProp55.xml"/><Relationship Id="rId58" Type="http://schemas.openxmlformats.org/officeDocument/2006/relationships/ctrlProp" Target="../ctrlProps/ctrlProp60.xml"/><Relationship Id="rId5" Type="http://schemas.openxmlformats.org/officeDocument/2006/relationships/ctrlProp" Target="../ctrlProps/ctrlProp7.xml"/><Relationship Id="rId61" Type="http://schemas.openxmlformats.org/officeDocument/2006/relationships/ctrlProp" Target="../ctrlProps/ctrlProp63.xml"/><Relationship Id="rId19" Type="http://schemas.openxmlformats.org/officeDocument/2006/relationships/ctrlProp" Target="../ctrlProps/ctrlProp2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Relationship Id="rId35" Type="http://schemas.openxmlformats.org/officeDocument/2006/relationships/ctrlProp" Target="../ctrlProps/ctrlProp37.xml"/><Relationship Id="rId43" Type="http://schemas.openxmlformats.org/officeDocument/2006/relationships/ctrlProp" Target="../ctrlProps/ctrlProp45.xml"/><Relationship Id="rId48" Type="http://schemas.openxmlformats.org/officeDocument/2006/relationships/ctrlProp" Target="../ctrlProps/ctrlProp50.xml"/><Relationship Id="rId56" Type="http://schemas.openxmlformats.org/officeDocument/2006/relationships/ctrlProp" Target="../ctrlProps/ctrlProp58.xml"/><Relationship Id="rId8" Type="http://schemas.openxmlformats.org/officeDocument/2006/relationships/ctrlProp" Target="../ctrlProps/ctrlProp10.xml"/><Relationship Id="rId51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33" Type="http://schemas.openxmlformats.org/officeDocument/2006/relationships/ctrlProp" Target="../ctrlProps/ctrlProp35.xml"/><Relationship Id="rId38" Type="http://schemas.openxmlformats.org/officeDocument/2006/relationships/ctrlProp" Target="../ctrlProps/ctrlProp40.xml"/><Relationship Id="rId46" Type="http://schemas.openxmlformats.org/officeDocument/2006/relationships/ctrlProp" Target="../ctrlProps/ctrlProp48.xml"/><Relationship Id="rId59" Type="http://schemas.openxmlformats.org/officeDocument/2006/relationships/ctrlProp" Target="../ctrlProps/ctrlProp61.xml"/><Relationship Id="rId20" Type="http://schemas.openxmlformats.org/officeDocument/2006/relationships/ctrlProp" Target="../ctrlProps/ctrlProp22.xml"/><Relationship Id="rId41" Type="http://schemas.openxmlformats.org/officeDocument/2006/relationships/ctrlProp" Target="../ctrlProps/ctrlProp43.xml"/><Relationship Id="rId54" Type="http://schemas.openxmlformats.org/officeDocument/2006/relationships/ctrlProp" Target="../ctrlProps/ctrlProp56.xml"/><Relationship Id="rId62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8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36" Type="http://schemas.openxmlformats.org/officeDocument/2006/relationships/ctrlProp" Target="../ctrlProps/ctrlProp38.xml"/><Relationship Id="rId49" Type="http://schemas.openxmlformats.org/officeDocument/2006/relationships/ctrlProp" Target="../ctrlProps/ctrlProp51.xml"/><Relationship Id="rId57" Type="http://schemas.openxmlformats.org/officeDocument/2006/relationships/ctrlProp" Target="../ctrlProps/ctrlProp59.xml"/><Relationship Id="rId10" Type="http://schemas.openxmlformats.org/officeDocument/2006/relationships/ctrlProp" Target="../ctrlProps/ctrlProp12.xml"/><Relationship Id="rId31" Type="http://schemas.openxmlformats.org/officeDocument/2006/relationships/ctrlProp" Target="../ctrlProps/ctrlProp33.xml"/><Relationship Id="rId44" Type="http://schemas.openxmlformats.org/officeDocument/2006/relationships/ctrlProp" Target="../ctrlProps/ctrlProp46.xml"/><Relationship Id="rId52" Type="http://schemas.openxmlformats.org/officeDocument/2006/relationships/ctrlProp" Target="../ctrlProps/ctrlProp54.xml"/><Relationship Id="rId60" Type="http://schemas.openxmlformats.org/officeDocument/2006/relationships/ctrlProp" Target="../ctrlProps/ctrlProp6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9" Type="http://schemas.openxmlformats.org/officeDocument/2006/relationships/ctrlProp" Target="../ctrlProps/ctrlProp101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7" Type="http://schemas.openxmlformats.org/officeDocument/2006/relationships/ctrlProp" Target="../ctrlProps/ctrlProp6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5" Type="http://schemas.openxmlformats.org/officeDocument/2006/relationships/ctrlProp" Target="../ctrlProps/ctrlProp67.xml"/><Relationship Id="rId61" Type="http://schemas.openxmlformats.org/officeDocument/2006/relationships/ctrlProp" Target="../ctrlProps/ctrlProp123.xml"/><Relationship Id="rId19" Type="http://schemas.openxmlformats.org/officeDocument/2006/relationships/ctrlProp" Target="../ctrlProps/ctrlProp8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8" Type="http://schemas.openxmlformats.org/officeDocument/2006/relationships/ctrlProp" Target="../ctrlProps/ctrlProp70.xml"/><Relationship Id="rId51" Type="http://schemas.openxmlformats.org/officeDocument/2006/relationships/ctrlProp" Target="../ctrlProps/ctrlProp11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8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trlProp" Target="../ctrlProps/ctrlProp72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26" Type="http://schemas.openxmlformats.org/officeDocument/2006/relationships/ctrlProp" Target="../ctrlProps/ctrlProp148.xml"/><Relationship Id="rId39" Type="http://schemas.openxmlformats.org/officeDocument/2006/relationships/ctrlProp" Target="../ctrlProps/ctrlProp161.xml"/><Relationship Id="rId21" Type="http://schemas.openxmlformats.org/officeDocument/2006/relationships/ctrlProp" Target="../ctrlProps/ctrlProp143.xml"/><Relationship Id="rId34" Type="http://schemas.openxmlformats.org/officeDocument/2006/relationships/ctrlProp" Target="../ctrlProps/ctrlProp156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63" Type="http://schemas.openxmlformats.org/officeDocument/2006/relationships/ctrlProp" Target="../ctrlProps/ctrlProp185.xml"/><Relationship Id="rId7" Type="http://schemas.openxmlformats.org/officeDocument/2006/relationships/ctrlProp" Target="../ctrlProps/ctrlProp12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8.xml"/><Relationship Id="rId29" Type="http://schemas.openxmlformats.org/officeDocument/2006/relationships/ctrlProp" Target="../ctrlProps/ctrlProp151.xml"/><Relationship Id="rId11" Type="http://schemas.openxmlformats.org/officeDocument/2006/relationships/ctrlProp" Target="../ctrlProps/ctrlProp133.xml"/><Relationship Id="rId24" Type="http://schemas.openxmlformats.org/officeDocument/2006/relationships/ctrlProp" Target="../ctrlProps/ctrlProp146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5" Type="http://schemas.openxmlformats.org/officeDocument/2006/relationships/ctrlProp" Target="../ctrlProps/ctrlProp127.xml"/><Relationship Id="rId61" Type="http://schemas.openxmlformats.org/officeDocument/2006/relationships/ctrlProp" Target="../ctrlProps/ctrlProp183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56" Type="http://schemas.openxmlformats.org/officeDocument/2006/relationships/ctrlProp" Target="../ctrlProps/ctrlProp17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5.xml"/><Relationship Id="rId18" Type="http://schemas.openxmlformats.org/officeDocument/2006/relationships/ctrlProp" Target="../ctrlProps/ctrlProp200.xml"/><Relationship Id="rId26" Type="http://schemas.openxmlformats.org/officeDocument/2006/relationships/ctrlProp" Target="../ctrlProps/ctrlProp208.xml"/><Relationship Id="rId39" Type="http://schemas.openxmlformats.org/officeDocument/2006/relationships/ctrlProp" Target="../ctrlProps/ctrlProp221.xml"/><Relationship Id="rId21" Type="http://schemas.openxmlformats.org/officeDocument/2006/relationships/ctrlProp" Target="../ctrlProps/ctrlProp203.xml"/><Relationship Id="rId34" Type="http://schemas.openxmlformats.org/officeDocument/2006/relationships/ctrlProp" Target="../ctrlProps/ctrlProp216.xml"/><Relationship Id="rId42" Type="http://schemas.openxmlformats.org/officeDocument/2006/relationships/ctrlProp" Target="../ctrlProps/ctrlProp224.xml"/><Relationship Id="rId47" Type="http://schemas.openxmlformats.org/officeDocument/2006/relationships/ctrlProp" Target="../ctrlProps/ctrlProp229.xml"/><Relationship Id="rId50" Type="http://schemas.openxmlformats.org/officeDocument/2006/relationships/ctrlProp" Target="../ctrlProps/ctrlProp232.xml"/><Relationship Id="rId55" Type="http://schemas.openxmlformats.org/officeDocument/2006/relationships/ctrlProp" Target="../ctrlProps/ctrlProp237.xml"/><Relationship Id="rId63" Type="http://schemas.openxmlformats.org/officeDocument/2006/relationships/ctrlProp" Target="../ctrlProps/ctrlProp245.xml"/><Relationship Id="rId7" Type="http://schemas.openxmlformats.org/officeDocument/2006/relationships/ctrlProp" Target="../ctrlProps/ctrlProp18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98.xml"/><Relationship Id="rId29" Type="http://schemas.openxmlformats.org/officeDocument/2006/relationships/ctrlProp" Target="../ctrlProps/ctrlProp211.xml"/><Relationship Id="rId11" Type="http://schemas.openxmlformats.org/officeDocument/2006/relationships/ctrlProp" Target="../ctrlProps/ctrlProp193.xml"/><Relationship Id="rId24" Type="http://schemas.openxmlformats.org/officeDocument/2006/relationships/ctrlProp" Target="../ctrlProps/ctrlProp206.xml"/><Relationship Id="rId32" Type="http://schemas.openxmlformats.org/officeDocument/2006/relationships/ctrlProp" Target="../ctrlProps/ctrlProp214.xml"/><Relationship Id="rId37" Type="http://schemas.openxmlformats.org/officeDocument/2006/relationships/ctrlProp" Target="../ctrlProps/ctrlProp219.xml"/><Relationship Id="rId40" Type="http://schemas.openxmlformats.org/officeDocument/2006/relationships/ctrlProp" Target="../ctrlProps/ctrlProp222.xml"/><Relationship Id="rId45" Type="http://schemas.openxmlformats.org/officeDocument/2006/relationships/ctrlProp" Target="../ctrlProps/ctrlProp227.xml"/><Relationship Id="rId53" Type="http://schemas.openxmlformats.org/officeDocument/2006/relationships/ctrlProp" Target="../ctrlProps/ctrlProp235.xml"/><Relationship Id="rId58" Type="http://schemas.openxmlformats.org/officeDocument/2006/relationships/ctrlProp" Target="../ctrlProps/ctrlProp240.xml"/><Relationship Id="rId5" Type="http://schemas.openxmlformats.org/officeDocument/2006/relationships/ctrlProp" Target="../ctrlProps/ctrlProp187.xml"/><Relationship Id="rId61" Type="http://schemas.openxmlformats.org/officeDocument/2006/relationships/ctrlProp" Target="../ctrlProps/ctrlProp243.xml"/><Relationship Id="rId19" Type="http://schemas.openxmlformats.org/officeDocument/2006/relationships/ctrlProp" Target="../ctrlProps/ctrlProp201.xml"/><Relationship Id="rId14" Type="http://schemas.openxmlformats.org/officeDocument/2006/relationships/ctrlProp" Target="../ctrlProps/ctrlProp196.xml"/><Relationship Id="rId22" Type="http://schemas.openxmlformats.org/officeDocument/2006/relationships/ctrlProp" Target="../ctrlProps/ctrlProp204.xml"/><Relationship Id="rId27" Type="http://schemas.openxmlformats.org/officeDocument/2006/relationships/ctrlProp" Target="../ctrlProps/ctrlProp209.xml"/><Relationship Id="rId30" Type="http://schemas.openxmlformats.org/officeDocument/2006/relationships/ctrlProp" Target="../ctrlProps/ctrlProp212.xml"/><Relationship Id="rId35" Type="http://schemas.openxmlformats.org/officeDocument/2006/relationships/ctrlProp" Target="../ctrlProps/ctrlProp217.xml"/><Relationship Id="rId43" Type="http://schemas.openxmlformats.org/officeDocument/2006/relationships/ctrlProp" Target="../ctrlProps/ctrlProp225.xml"/><Relationship Id="rId48" Type="http://schemas.openxmlformats.org/officeDocument/2006/relationships/ctrlProp" Target="../ctrlProps/ctrlProp230.xml"/><Relationship Id="rId56" Type="http://schemas.openxmlformats.org/officeDocument/2006/relationships/ctrlProp" Target="../ctrlProps/ctrlProp238.xml"/><Relationship Id="rId8" Type="http://schemas.openxmlformats.org/officeDocument/2006/relationships/ctrlProp" Target="../ctrlProps/ctrlProp190.xml"/><Relationship Id="rId51" Type="http://schemas.openxmlformats.org/officeDocument/2006/relationships/ctrlProp" Target="../ctrlProps/ctrlProp233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94.xml"/><Relationship Id="rId17" Type="http://schemas.openxmlformats.org/officeDocument/2006/relationships/ctrlProp" Target="../ctrlProps/ctrlProp199.xml"/><Relationship Id="rId25" Type="http://schemas.openxmlformats.org/officeDocument/2006/relationships/ctrlProp" Target="../ctrlProps/ctrlProp207.xml"/><Relationship Id="rId33" Type="http://schemas.openxmlformats.org/officeDocument/2006/relationships/ctrlProp" Target="../ctrlProps/ctrlProp215.xml"/><Relationship Id="rId38" Type="http://schemas.openxmlformats.org/officeDocument/2006/relationships/ctrlProp" Target="../ctrlProps/ctrlProp220.xml"/><Relationship Id="rId46" Type="http://schemas.openxmlformats.org/officeDocument/2006/relationships/ctrlProp" Target="../ctrlProps/ctrlProp228.xml"/><Relationship Id="rId59" Type="http://schemas.openxmlformats.org/officeDocument/2006/relationships/ctrlProp" Target="../ctrlProps/ctrlProp241.xml"/><Relationship Id="rId20" Type="http://schemas.openxmlformats.org/officeDocument/2006/relationships/ctrlProp" Target="../ctrlProps/ctrlProp202.xml"/><Relationship Id="rId41" Type="http://schemas.openxmlformats.org/officeDocument/2006/relationships/ctrlProp" Target="../ctrlProps/ctrlProp223.xml"/><Relationship Id="rId54" Type="http://schemas.openxmlformats.org/officeDocument/2006/relationships/ctrlProp" Target="../ctrlProps/ctrlProp236.xml"/><Relationship Id="rId62" Type="http://schemas.openxmlformats.org/officeDocument/2006/relationships/ctrlProp" Target="../ctrlProps/ctrlProp24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8.xml"/><Relationship Id="rId15" Type="http://schemas.openxmlformats.org/officeDocument/2006/relationships/ctrlProp" Target="../ctrlProps/ctrlProp197.xml"/><Relationship Id="rId23" Type="http://schemas.openxmlformats.org/officeDocument/2006/relationships/ctrlProp" Target="../ctrlProps/ctrlProp205.xml"/><Relationship Id="rId28" Type="http://schemas.openxmlformats.org/officeDocument/2006/relationships/ctrlProp" Target="../ctrlProps/ctrlProp210.xml"/><Relationship Id="rId36" Type="http://schemas.openxmlformats.org/officeDocument/2006/relationships/ctrlProp" Target="../ctrlProps/ctrlProp218.xml"/><Relationship Id="rId49" Type="http://schemas.openxmlformats.org/officeDocument/2006/relationships/ctrlProp" Target="../ctrlProps/ctrlProp231.xml"/><Relationship Id="rId57" Type="http://schemas.openxmlformats.org/officeDocument/2006/relationships/ctrlProp" Target="../ctrlProps/ctrlProp239.xml"/><Relationship Id="rId10" Type="http://schemas.openxmlformats.org/officeDocument/2006/relationships/ctrlProp" Target="../ctrlProps/ctrlProp192.xml"/><Relationship Id="rId31" Type="http://schemas.openxmlformats.org/officeDocument/2006/relationships/ctrlProp" Target="../ctrlProps/ctrlProp213.xml"/><Relationship Id="rId44" Type="http://schemas.openxmlformats.org/officeDocument/2006/relationships/ctrlProp" Target="../ctrlProps/ctrlProp226.xml"/><Relationship Id="rId52" Type="http://schemas.openxmlformats.org/officeDocument/2006/relationships/ctrlProp" Target="../ctrlProps/ctrlProp234.xml"/><Relationship Id="rId60" Type="http://schemas.openxmlformats.org/officeDocument/2006/relationships/ctrlProp" Target="../ctrlProps/ctrlProp242.xml"/><Relationship Id="rId4" Type="http://schemas.openxmlformats.org/officeDocument/2006/relationships/ctrlProp" Target="../ctrlProps/ctrlProp186.xml"/><Relationship Id="rId9" Type="http://schemas.openxmlformats.org/officeDocument/2006/relationships/ctrlProp" Target="../ctrlProps/ctrlProp19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5.xml"/><Relationship Id="rId18" Type="http://schemas.openxmlformats.org/officeDocument/2006/relationships/ctrlProp" Target="../ctrlProps/ctrlProp260.xml"/><Relationship Id="rId26" Type="http://schemas.openxmlformats.org/officeDocument/2006/relationships/ctrlProp" Target="../ctrlProps/ctrlProp268.xml"/><Relationship Id="rId39" Type="http://schemas.openxmlformats.org/officeDocument/2006/relationships/ctrlProp" Target="../ctrlProps/ctrlProp281.xml"/><Relationship Id="rId21" Type="http://schemas.openxmlformats.org/officeDocument/2006/relationships/ctrlProp" Target="../ctrlProps/ctrlProp263.xml"/><Relationship Id="rId34" Type="http://schemas.openxmlformats.org/officeDocument/2006/relationships/ctrlProp" Target="../ctrlProps/ctrlProp276.xml"/><Relationship Id="rId42" Type="http://schemas.openxmlformats.org/officeDocument/2006/relationships/ctrlProp" Target="../ctrlProps/ctrlProp284.xml"/><Relationship Id="rId47" Type="http://schemas.openxmlformats.org/officeDocument/2006/relationships/ctrlProp" Target="../ctrlProps/ctrlProp289.xml"/><Relationship Id="rId50" Type="http://schemas.openxmlformats.org/officeDocument/2006/relationships/ctrlProp" Target="../ctrlProps/ctrlProp292.xml"/><Relationship Id="rId55" Type="http://schemas.openxmlformats.org/officeDocument/2006/relationships/ctrlProp" Target="../ctrlProps/ctrlProp297.xml"/><Relationship Id="rId63" Type="http://schemas.openxmlformats.org/officeDocument/2006/relationships/ctrlProp" Target="../ctrlProps/ctrlProp305.xml"/><Relationship Id="rId7" Type="http://schemas.openxmlformats.org/officeDocument/2006/relationships/ctrlProp" Target="../ctrlProps/ctrlProp24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8.xml"/><Relationship Id="rId29" Type="http://schemas.openxmlformats.org/officeDocument/2006/relationships/ctrlProp" Target="../ctrlProps/ctrlProp271.xml"/><Relationship Id="rId11" Type="http://schemas.openxmlformats.org/officeDocument/2006/relationships/ctrlProp" Target="../ctrlProps/ctrlProp253.xml"/><Relationship Id="rId24" Type="http://schemas.openxmlformats.org/officeDocument/2006/relationships/ctrlProp" Target="../ctrlProps/ctrlProp266.xml"/><Relationship Id="rId32" Type="http://schemas.openxmlformats.org/officeDocument/2006/relationships/ctrlProp" Target="../ctrlProps/ctrlProp274.xml"/><Relationship Id="rId37" Type="http://schemas.openxmlformats.org/officeDocument/2006/relationships/ctrlProp" Target="../ctrlProps/ctrlProp279.xml"/><Relationship Id="rId40" Type="http://schemas.openxmlformats.org/officeDocument/2006/relationships/ctrlProp" Target="../ctrlProps/ctrlProp282.xml"/><Relationship Id="rId45" Type="http://schemas.openxmlformats.org/officeDocument/2006/relationships/ctrlProp" Target="../ctrlProps/ctrlProp287.xml"/><Relationship Id="rId53" Type="http://schemas.openxmlformats.org/officeDocument/2006/relationships/ctrlProp" Target="../ctrlProps/ctrlProp295.xml"/><Relationship Id="rId58" Type="http://schemas.openxmlformats.org/officeDocument/2006/relationships/ctrlProp" Target="../ctrlProps/ctrlProp300.xml"/><Relationship Id="rId5" Type="http://schemas.openxmlformats.org/officeDocument/2006/relationships/ctrlProp" Target="../ctrlProps/ctrlProp247.xml"/><Relationship Id="rId61" Type="http://schemas.openxmlformats.org/officeDocument/2006/relationships/ctrlProp" Target="../ctrlProps/ctrlProp303.xml"/><Relationship Id="rId19" Type="http://schemas.openxmlformats.org/officeDocument/2006/relationships/ctrlProp" Target="../ctrlProps/ctrlProp261.xml"/><Relationship Id="rId14" Type="http://schemas.openxmlformats.org/officeDocument/2006/relationships/ctrlProp" Target="../ctrlProps/ctrlProp256.xml"/><Relationship Id="rId22" Type="http://schemas.openxmlformats.org/officeDocument/2006/relationships/ctrlProp" Target="../ctrlProps/ctrlProp264.xml"/><Relationship Id="rId27" Type="http://schemas.openxmlformats.org/officeDocument/2006/relationships/ctrlProp" Target="../ctrlProps/ctrlProp269.xml"/><Relationship Id="rId30" Type="http://schemas.openxmlformats.org/officeDocument/2006/relationships/ctrlProp" Target="../ctrlProps/ctrlProp272.xml"/><Relationship Id="rId35" Type="http://schemas.openxmlformats.org/officeDocument/2006/relationships/ctrlProp" Target="../ctrlProps/ctrlProp277.xml"/><Relationship Id="rId43" Type="http://schemas.openxmlformats.org/officeDocument/2006/relationships/ctrlProp" Target="../ctrlProps/ctrlProp285.xml"/><Relationship Id="rId48" Type="http://schemas.openxmlformats.org/officeDocument/2006/relationships/ctrlProp" Target="../ctrlProps/ctrlProp290.xml"/><Relationship Id="rId56" Type="http://schemas.openxmlformats.org/officeDocument/2006/relationships/ctrlProp" Target="../ctrlProps/ctrlProp298.xml"/><Relationship Id="rId8" Type="http://schemas.openxmlformats.org/officeDocument/2006/relationships/ctrlProp" Target="../ctrlProps/ctrlProp250.xml"/><Relationship Id="rId51" Type="http://schemas.openxmlformats.org/officeDocument/2006/relationships/ctrlProp" Target="../ctrlProps/ctrlProp293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54.xml"/><Relationship Id="rId17" Type="http://schemas.openxmlformats.org/officeDocument/2006/relationships/ctrlProp" Target="../ctrlProps/ctrlProp259.xml"/><Relationship Id="rId25" Type="http://schemas.openxmlformats.org/officeDocument/2006/relationships/ctrlProp" Target="../ctrlProps/ctrlProp267.xml"/><Relationship Id="rId33" Type="http://schemas.openxmlformats.org/officeDocument/2006/relationships/ctrlProp" Target="../ctrlProps/ctrlProp275.xml"/><Relationship Id="rId38" Type="http://schemas.openxmlformats.org/officeDocument/2006/relationships/ctrlProp" Target="../ctrlProps/ctrlProp280.xml"/><Relationship Id="rId46" Type="http://schemas.openxmlformats.org/officeDocument/2006/relationships/ctrlProp" Target="../ctrlProps/ctrlProp288.xml"/><Relationship Id="rId59" Type="http://schemas.openxmlformats.org/officeDocument/2006/relationships/ctrlProp" Target="../ctrlProps/ctrlProp301.xml"/><Relationship Id="rId20" Type="http://schemas.openxmlformats.org/officeDocument/2006/relationships/ctrlProp" Target="../ctrlProps/ctrlProp262.xml"/><Relationship Id="rId41" Type="http://schemas.openxmlformats.org/officeDocument/2006/relationships/ctrlProp" Target="../ctrlProps/ctrlProp283.xml"/><Relationship Id="rId54" Type="http://schemas.openxmlformats.org/officeDocument/2006/relationships/ctrlProp" Target="../ctrlProps/ctrlProp296.xml"/><Relationship Id="rId62" Type="http://schemas.openxmlformats.org/officeDocument/2006/relationships/ctrlProp" Target="../ctrlProps/ctrlProp30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8.xml"/><Relationship Id="rId15" Type="http://schemas.openxmlformats.org/officeDocument/2006/relationships/ctrlProp" Target="../ctrlProps/ctrlProp257.xml"/><Relationship Id="rId23" Type="http://schemas.openxmlformats.org/officeDocument/2006/relationships/ctrlProp" Target="../ctrlProps/ctrlProp265.xml"/><Relationship Id="rId28" Type="http://schemas.openxmlformats.org/officeDocument/2006/relationships/ctrlProp" Target="../ctrlProps/ctrlProp270.xml"/><Relationship Id="rId36" Type="http://schemas.openxmlformats.org/officeDocument/2006/relationships/ctrlProp" Target="../ctrlProps/ctrlProp278.xml"/><Relationship Id="rId49" Type="http://schemas.openxmlformats.org/officeDocument/2006/relationships/ctrlProp" Target="../ctrlProps/ctrlProp291.xml"/><Relationship Id="rId57" Type="http://schemas.openxmlformats.org/officeDocument/2006/relationships/ctrlProp" Target="../ctrlProps/ctrlProp299.xml"/><Relationship Id="rId10" Type="http://schemas.openxmlformats.org/officeDocument/2006/relationships/ctrlProp" Target="../ctrlProps/ctrlProp252.xml"/><Relationship Id="rId31" Type="http://schemas.openxmlformats.org/officeDocument/2006/relationships/ctrlProp" Target="../ctrlProps/ctrlProp273.xml"/><Relationship Id="rId44" Type="http://schemas.openxmlformats.org/officeDocument/2006/relationships/ctrlProp" Target="../ctrlProps/ctrlProp286.xml"/><Relationship Id="rId52" Type="http://schemas.openxmlformats.org/officeDocument/2006/relationships/ctrlProp" Target="../ctrlProps/ctrlProp294.xml"/><Relationship Id="rId60" Type="http://schemas.openxmlformats.org/officeDocument/2006/relationships/ctrlProp" Target="../ctrlProps/ctrlProp302.xml"/><Relationship Id="rId4" Type="http://schemas.openxmlformats.org/officeDocument/2006/relationships/ctrlProp" Target="../ctrlProps/ctrlProp246.xml"/><Relationship Id="rId9" Type="http://schemas.openxmlformats.org/officeDocument/2006/relationships/ctrlProp" Target="../ctrlProps/ctrlProp25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4A88-F64E-494D-A390-C5E60FDF8D1A}">
  <sheetPr codeName="Sheet3"/>
  <dimension ref="A1:P15"/>
  <sheetViews>
    <sheetView tabSelected="1" zoomScale="115" zoomScaleNormal="115" workbookViewId="0">
      <selection activeCell="D5" sqref="D5"/>
    </sheetView>
  </sheetViews>
  <sheetFormatPr defaultColWidth="0" defaultRowHeight="16.5" zeroHeight="1" x14ac:dyDescent="0.3"/>
  <cols>
    <col min="1" max="1" width="3.125" customWidth="1"/>
    <col min="2" max="2" width="9" customWidth="1"/>
    <col min="3" max="3" width="22.375" customWidth="1"/>
    <col min="4" max="4" width="8.875" customWidth="1"/>
    <col min="5" max="5" width="22.875" customWidth="1"/>
    <col min="6" max="6" width="3.75" customWidth="1"/>
    <col min="7" max="16" width="0" hidden="1" customWidth="1"/>
    <col min="17" max="16384" width="9" hidden="1"/>
  </cols>
  <sheetData>
    <row r="1" spans="1:16" x14ac:dyDescent="0.3">
      <c r="A1" s="17"/>
      <c r="B1" s="17"/>
      <c r="C1" s="17"/>
      <c r="D1" s="17"/>
      <c r="E1" s="17"/>
      <c r="F1" s="17"/>
    </row>
    <row r="2" spans="1:16" ht="25.5" x14ac:dyDescent="0.3">
      <c r="A2" s="17"/>
      <c r="B2" s="44" t="s">
        <v>77</v>
      </c>
      <c r="C2" s="44"/>
      <c r="D2" s="44"/>
      <c r="E2" s="44"/>
      <c r="F2" s="17"/>
    </row>
    <row r="3" spans="1:16" ht="9" customHeight="1" x14ac:dyDescent="0.3">
      <c r="A3" s="17"/>
      <c r="B3" s="17"/>
      <c r="C3" s="17"/>
      <c r="D3" s="17"/>
      <c r="E3" s="17"/>
      <c r="F3" s="17"/>
    </row>
    <row r="4" spans="1:16" x14ac:dyDescent="0.3">
      <c r="A4" s="17"/>
      <c r="B4" s="35" t="s">
        <v>25</v>
      </c>
      <c r="C4" s="35" t="s">
        <v>72</v>
      </c>
      <c r="D4" s="36" t="s">
        <v>70</v>
      </c>
      <c r="E4" s="35" t="s">
        <v>71</v>
      </c>
      <c r="F4" s="17"/>
    </row>
    <row r="5" spans="1:16" x14ac:dyDescent="0.3">
      <c r="A5" s="17"/>
      <c r="B5" s="33"/>
      <c r="C5" s="34" t="str">
        <f>세팅_1!B2</f>
        <v>세팅_1</v>
      </c>
      <c r="D5" s="41"/>
      <c r="E5" s="38" t="str">
        <f>IF(P5=TRUE,IF(D5=0,"캐릭터 수를 입력하세요",IF(세팅_1!G26="",C5&amp;"을 입력하세요",세팅_1!G26*D5)),"미적용")</f>
        <v>미적용</v>
      </c>
      <c r="F5" s="17"/>
      <c r="P5" s="39" t="b">
        <v>0</v>
      </c>
    </row>
    <row r="6" spans="1:16" x14ac:dyDescent="0.3">
      <c r="A6" s="17"/>
      <c r="B6" s="33"/>
      <c r="C6" s="34" t="str">
        <f>세팅_2!B2</f>
        <v>세팅_2</v>
      </c>
      <c r="D6" s="41"/>
      <c r="E6" s="38" t="str">
        <f>IF(P6=TRUE,IF(D6=0,"캐릭터 수를 입력하세요",IF(세팅_2!G26="",C6&amp;"을 입력하세요",세팅_2!G26*D6)),"미적용")</f>
        <v>미적용</v>
      </c>
      <c r="F6" s="17"/>
      <c r="P6" s="39" t="b">
        <v>0</v>
      </c>
    </row>
    <row r="7" spans="1:16" x14ac:dyDescent="0.3">
      <c r="A7" s="17"/>
      <c r="B7" s="33"/>
      <c r="C7" s="34" t="str">
        <f>세팅_3!B2</f>
        <v>세팅_3</v>
      </c>
      <c r="D7" s="41"/>
      <c r="E7" s="38" t="str">
        <f>IF(P7=TRUE,IF(D7=0,"캐릭터 수를 입력하세요",IF(세팅_3!G26="",C7&amp;"을 입력하세요",세팅_3!G26*D7)),"미적용")</f>
        <v>미적용</v>
      </c>
      <c r="F7" s="17"/>
      <c r="P7" s="39" t="b">
        <v>0</v>
      </c>
    </row>
    <row r="8" spans="1:16" x14ac:dyDescent="0.3">
      <c r="A8" s="17"/>
      <c r="B8" s="33"/>
      <c r="C8" s="34" t="str">
        <f>세팅_4!B2</f>
        <v>세팅_4</v>
      </c>
      <c r="D8" s="41"/>
      <c r="E8" s="38" t="str">
        <f>IF(P8=TRUE,IF(D8=0,"캐릭터 수를 입력하세요",IF(세팅_4!G26="",C8&amp;"을 입력하세요",세팅_4!G26*D8)),"미적용")</f>
        <v>미적용</v>
      </c>
      <c r="F8" s="17"/>
      <c r="P8" s="39" t="b">
        <v>0</v>
      </c>
    </row>
    <row r="9" spans="1:16" x14ac:dyDescent="0.3">
      <c r="A9" s="17"/>
      <c r="B9" s="33"/>
      <c r="C9" s="34" t="str">
        <f>세팅_5!B2</f>
        <v>세팅_5</v>
      </c>
      <c r="D9" s="41"/>
      <c r="E9" s="38" t="str">
        <f>IF(P9=TRUE,IF(D9=0,"캐릭터 수를 입력하세요",IF(세팅_5!G26="",C9&amp;"을 입력하세요",세팅_5!G26*D9)),"미적용")</f>
        <v>미적용</v>
      </c>
      <c r="F9" s="17"/>
      <c r="P9" s="39" t="b">
        <v>0</v>
      </c>
    </row>
    <row r="10" spans="1:16" x14ac:dyDescent="0.3">
      <c r="A10" s="17"/>
      <c r="B10" s="17"/>
      <c r="C10" s="17"/>
      <c r="D10" s="17"/>
      <c r="E10" s="17"/>
      <c r="F10" s="17"/>
    </row>
    <row r="11" spans="1:16" x14ac:dyDescent="0.3">
      <c r="A11" s="17"/>
      <c r="B11" s="37"/>
      <c r="C11" s="17"/>
      <c r="D11" s="42" t="s">
        <v>76</v>
      </c>
      <c r="E11" s="38" t="str">
        <f>IF(SUM(E5:E9)=0,"",SUM(E5:E9))</f>
        <v/>
      </c>
      <c r="F11" s="17"/>
    </row>
    <row r="12" spans="1:16" x14ac:dyDescent="0.3">
      <c r="A12" s="17"/>
      <c r="B12" s="17"/>
      <c r="C12" s="17"/>
      <c r="D12" s="17"/>
      <c r="E12" s="17"/>
      <c r="F12" s="17"/>
    </row>
    <row r="13" spans="1:16" x14ac:dyDescent="0.3">
      <c r="A13" s="17"/>
      <c r="B13" s="40" t="s">
        <v>78</v>
      </c>
      <c r="C13" s="17"/>
      <c r="D13" s="17"/>
      <c r="E13" s="17"/>
      <c r="F13" s="17"/>
    </row>
    <row r="14" spans="1:16" x14ac:dyDescent="0.3">
      <c r="A14" s="17"/>
      <c r="B14" s="17"/>
      <c r="C14" s="17"/>
      <c r="D14" s="17"/>
      <c r="E14" s="17"/>
      <c r="F14" s="17"/>
    </row>
    <row r="15" spans="1:16" hidden="1" x14ac:dyDescent="0.3">
      <c r="A15" s="17"/>
      <c r="B15" s="17"/>
      <c r="C15" s="17"/>
      <c r="D15" s="17"/>
      <c r="E15" s="17"/>
      <c r="F15" s="17"/>
    </row>
  </sheetData>
  <sheetProtection algorithmName="SHA-512" hashValue="b6M7eM+b0fGoiAPT2tnXrrSVYx6u0ifEhtmw+NF15WBXm9zk9Z0XDUoMTgPpQ7yCPVJZZwQCsS/PO4tcZdVJ9g==" saltValue="iYWI8/Duu4gJmeRX9BX77g==" spinCount="100000" sheet="1" objects="1" scenarios="1" selectLockedCells="1"/>
  <mergeCells count="1">
    <mergeCell ref="B2:E2"/>
  </mergeCells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>
                  <from>
                    <xdr:col>1</xdr:col>
                    <xdr:colOff>247650</xdr:colOff>
                    <xdr:row>3</xdr:row>
                    <xdr:rowOff>190500</xdr:rowOff>
                  </from>
                  <to>
                    <xdr:col>1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>
                  <from>
                    <xdr:col>1</xdr:col>
                    <xdr:colOff>247650</xdr:colOff>
                    <xdr:row>4</xdr:row>
                    <xdr:rowOff>190500</xdr:rowOff>
                  </from>
                  <to>
                    <xdr:col>1</xdr:col>
                    <xdr:colOff>476250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>
                  <from>
                    <xdr:col>1</xdr:col>
                    <xdr:colOff>247650</xdr:colOff>
                    <xdr:row>5</xdr:row>
                    <xdr:rowOff>190500</xdr:rowOff>
                  </from>
                  <to>
                    <xdr:col>1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>
                  <from>
                    <xdr:col>1</xdr:col>
                    <xdr:colOff>247650</xdr:colOff>
                    <xdr:row>6</xdr:row>
                    <xdr:rowOff>190500</xdr:rowOff>
                  </from>
                  <to>
                    <xdr:col>1</xdr:col>
                    <xdr:colOff>476250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>
                  <from>
                    <xdr:col>1</xdr:col>
                    <xdr:colOff>247650</xdr:colOff>
                    <xdr:row>7</xdr:row>
                    <xdr:rowOff>190500</xdr:rowOff>
                  </from>
                  <to>
                    <xdr:col>1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412A-9CFB-4CA9-9E34-3B6E03C2C4B0}">
  <sheetPr codeName="Sheet1"/>
  <dimension ref="A1:V27"/>
  <sheetViews>
    <sheetView zoomScaleNormal="100" workbookViewId="0">
      <selection activeCell="B2" sqref="B2:D2"/>
    </sheetView>
  </sheetViews>
  <sheetFormatPr defaultColWidth="0" defaultRowHeight="16.5" zeroHeight="1" x14ac:dyDescent="0.3"/>
  <cols>
    <col min="1" max="1" width="2" customWidth="1"/>
    <col min="2" max="2" width="17.5" customWidth="1"/>
    <col min="3" max="5" width="7.625" customWidth="1"/>
    <col min="6" max="6" width="7.625" style="6" customWidth="1"/>
    <col min="7" max="7" width="7.625" style="7" customWidth="1"/>
    <col min="8" max="8" width="17.75" customWidth="1"/>
    <col min="9" max="9" width="2.625" style="15" customWidth="1"/>
    <col min="10" max="10" width="11" bestFit="1" customWidth="1"/>
    <col min="11" max="11" width="4.375" customWidth="1"/>
    <col min="12" max="12" width="1.75" style="15" customWidth="1"/>
    <col min="13" max="13" width="9" hidden="1" customWidth="1"/>
    <col min="14" max="17" width="3.625" hidden="1" customWidth="1"/>
    <col min="18" max="16384" width="9" hidden="1"/>
  </cols>
  <sheetData>
    <row r="1" spans="1:22" ht="17.25" thickBot="1" x14ac:dyDescent="0.35">
      <c r="A1" s="15"/>
      <c r="B1" s="15"/>
      <c r="C1" s="15"/>
      <c r="D1" s="15"/>
      <c r="E1" s="15"/>
      <c r="F1" s="14"/>
      <c r="G1" s="14"/>
      <c r="H1" s="15"/>
      <c r="J1" s="15"/>
      <c r="K1" s="15"/>
    </row>
    <row r="2" spans="1:22" ht="30" customHeight="1" thickBot="1" x14ac:dyDescent="0.35">
      <c r="A2" s="15"/>
      <c r="B2" s="50" t="s">
        <v>67</v>
      </c>
      <c r="C2" s="51"/>
      <c r="D2" s="52"/>
      <c r="E2" s="15"/>
      <c r="F2" s="14"/>
      <c r="G2" s="14"/>
      <c r="H2" s="15"/>
      <c r="J2" s="15"/>
      <c r="K2" s="15"/>
    </row>
    <row r="3" spans="1:22" ht="12.75" customHeight="1" x14ac:dyDescent="0.3">
      <c r="A3" s="15"/>
      <c r="B3" s="15"/>
      <c r="C3" s="15"/>
      <c r="D3" s="15"/>
      <c r="E3" s="15"/>
      <c r="F3" s="14"/>
      <c r="G3" s="14"/>
      <c r="H3" s="15"/>
      <c r="J3" s="15"/>
      <c r="K3" s="15"/>
    </row>
    <row r="4" spans="1:22" x14ac:dyDescent="0.3">
      <c r="A4" s="15"/>
      <c r="B4" s="46" t="s">
        <v>2</v>
      </c>
      <c r="C4" s="45" t="s">
        <v>24</v>
      </c>
      <c r="D4" s="45"/>
      <c r="E4" s="45"/>
      <c r="F4" s="45"/>
      <c r="G4" s="46" t="s">
        <v>85</v>
      </c>
      <c r="H4" s="46" t="s">
        <v>63</v>
      </c>
      <c r="J4" s="18" t="s">
        <v>64</v>
      </c>
      <c r="K4" s="18">
        <f>SUM(M6:M25)</f>
        <v>0</v>
      </c>
    </row>
    <row r="5" spans="1:22" x14ac:dyDescent="0.3">
      <c r="A5" s="14"/>
      <c r="B5" s="47"/>
      <c r="C5" s="30" t="s">
        <v>18</v>
      </c>
      <c r="D5" s="30" t="s">
        <v>54</v>
      </c>
      <c r="E5" s="30" t="s">
        <v>16</v>
      </c>
      <c r="F5" s="30" t="s">
        <v>17</v>
      </c>
      <c r="G5" s="47"/>
      <c r="H5" s="47"/>
      <c r="J5" s="18" t="s">
        <v>65</v>
      </c>
      <c r="K5" s="18">
        <f>60-K4</f>
        <v>60</v>
      </c>
    </row>
    <row r="6" spans="1:22" x14ac:dyDescent="0.3">
      <c r="A6" s="15"/>
      <c r="B6" s="23" t="s">
        <v>26</v>
      </c>
      <c r="C6" s="19"/>
      <c r="D6" s="19"/>
      <c r="E6" s="19"/>
      <c r="F6" s="20"/>
      <c r="G6" s="20"/>
      <c r="H6" s="32" t="str">
        <f>IF(SUM(R6:U6)=0,"",SUM(R6:U6)/V6)</f>
        <v/>
      </c>
      <c r="J6" s="15"/>
      <c r="K6" s="15"/>
      <c r="M6" s="39">
        <f>IF(SUM(N6:Q6)=COUNT(N6:Q6),0,SUM(N6:Q6)-COUNT(N6:Q6))</f>
        <v>0</v>
      </c>
      <c r="N6" s="39">
        <v>1</v>
      </c>
      <c r="O6" s="39">
        <v>1</v>
      </c>
      <c r="P6" s="39"/>
      <c r="Q6" s="39">
        <v>1</v>
      </c>
      <c r="R6" s="39">
        <f>제작_박은묘!N4*(세팅_1!N6-1)</f>
        <v>0</v>
      </c>
      <c r="S6" s="39">
        <f>제작_박은묘!O4*(세팅_1!O6-1)</f>
        <v>0</v>
      </c>
      <c r="T6" s="39">
        <f>제작_박은묘!P4*(세팅_1!P6-1)</f>
        <v>0</v>
      </c>
      <c r="U6" s="39">
        <f>제작_박은묘!Q4*(세팅_1!Q6-1)</f>
        <v>0</v>
      </c>
      <c r="V6" s="39">
        <v>1</v>
      </c>
    </row>
    <row r="7" spans="1:22" x14ac:dyDescent="0.3">
      <c r="A7" s="16"/>
      <c r="B7" s="24" t="s">
        <v>30</v>
      </c>
      <c r="C7" s="19"/>
      <c r="D7" s="19"/>
      <c r="E7" s="19"/>
      <c r="F7" s="20"/>
      <c r="G7" s="20"/>
      <c r="H7" s="32" t="str">
        <f t="shared" ref="H7:H25" si="0">IF(SUM(R7:U7)=0,"",SUM(R7:U7)/V7)</f>
        <v/>
      </c>
      <c r="J7" s="15"/>
      <c r="K7" s="15"/>
      <c r="M7" s="39">
        <f t="shared" ref="M7:M25" si="1">IF(SUM(N7:Q7)=COUNT(N7:Q7),0,SUM(N7:Q7)-COUNT(N7:Q7))</f>
        <v>0</v>
      </c>
      <c r="N7" s="39">
        <v>1</v>
      </c>
      <c r="O7" s="39">
        <v>1</v>
      </c>
      <c r="P7" s="39">
        <v>1</v>
      </c>
      <c r="Q7" s="39"/>
      <c r="R7" s="39">
        <f>제작_박은묘!N5*(세팅_1!N7-1)</f>
        <v>0</v>
      </c>
      <c r="S7" s="39">
        <f>제작_박은묘!O5*(세팅_1!O7-1)</f>
        <v>0</v>
      </c>
      <c r="T7" s="39">
        <f>제작_박은묘!P5*(세팅_1!P7-1)</f>
        <v>0</v>
      </c>
      <c r="U7" s="39">
        <f>제작_박은묘!Q5*(세팅_1!Q7-1)</f>
        <v>0</v>
      </c>
      <c r="V7" s="39">
        <v>1</v>
      </c>
    </row>
    <row r="8" spans="1:22" x14ac:dyDescent="0.3">
      <c r="A8" s="15"/>
      <c r="B8" s="24" t="s">
        <v>35</v>
      </c>
      <c r="C8" s="19"/>
      <c r="D8" s="19"/>
      <c r="E8" s="19"/>
      <c r="F8" s="20"/>
      <c r="G8" s="20"/>
      <c r="H8" s="32" t="str">
        <f t="shared" si="0"/>
        <v/>
      </c>
      <c r="J8" s="15"/>
      <c r="K8" s="15"/>
      <c r="M8" s="39">
        <f t="shared" si="1"/>
        <v>0</v>
      </c>
      <c r="N8" s="39"/>
      <c r="O8" s="39">
        <v>1</v>
      </c>
      <c r="P8" s="39">
        <v>1</v>
      </c>
      <c r="Q8" s="39"/>
      <c r="R8" s="39">
        <f>제작_박은묘!N6*(세팅_1!N8-1)</f>
        <v>0</v>
      </c>
      <c r="S8" s="39">
        <f>제작_박은묘!O6*(세팅_1!O8-1)</f>
        <v>0</v>
      </c>
      <c r="T8" s="39">
        <f>제작_박은묘!P6*(세팅_1!P8-1)</f>
        <v>0</v>
      </c>
      <c r="U8" s="39">
        <f>제작_박은묘!Q6*(세팅_1!Q8-1)</f>
        <v>0</v>
      </c>
      <c r="V8" s="39">
        <v>1</v>
      </c>
    </row>
    <row r="9" spans="1:22" x14ac:dyDescent="0.3">
      <c r="A9" s="15"/>
      <c r="B9" s="24" t="s">
        <v>32</v>
      </c>
      <c r="C9" s="19"/>
      <c r="D9" s="19"/>
      <c r="E9" s="19"/>
      <c r="F9" s="20"/>
      <c r="G9" s="20"/>
      <c r="H9" s="32" t="str">
        <f t="shared" si="0"/>
        <v/>
      </c>
      <c r="J9" s="15"/>
      <c r="K9" s="15"/>
      <c r="M9" s="39">
        <f t="shared" si="1"/>
        <v>0</v>
      </c>
      <c r="N9" s="39"/>
      <c r="O9" s="39">
        <v>1</v>
      </c>
      <c r="P9" s="39"/>
      <c r="Q9" s="39"/>
      <c r="R9" s="39">
        <f>제작_박은묘!N7*(세팅_1!N9-1)</f>
        <v>0</v>
      </c>
      <c r="S9" s="39">
        <f>제작_박은묘!O7*(세팅_1!O9-1)</f>
        <v>0</v>
      </c>
      <c r="T9" s="39">
        <f>제작_박은묘!P7*(세팅_1!P9-1)</f>
        <v>0</v>
      </c>
      <c r="U9" s="39">
        <f>제작_박은묘!Q7*(세팅_1!Q9-1)</f>
        <v>0</v>
      </c>
      <c r="V9" s="39">
        <v>1</v>
      </c>
    </row>
    <row r="10" spans="1:22" x14ac:dyDescent="0.3">
      <c r="A10" s="15"/>
      <c r="B10" s="24" t="s">
        <v>39</v>
      </c>
      <c r="C10" s="19"/>
      <c r="D10" s="19"/>
      <c r="E10" s="19"/>
      <c r="F10" s="20"/>
      <c r="G10" s="20"/>
      <c r="H10" s="32" t="str">
        <f t="shared" si="0"/>
        <v/>
      </c>
      <c r="J10" s="15"/>
      <c r="K10" s="15"/>
      <c r="M10" s="39">
        <f t="shared" si="1"/>
        <v>0</v>
      </c>
      <c r="N10" s="39">
        <v>1</v>
      </c>
      <c r="O10" s="39">
        <v>1</v>
      </c>
      <c r="P10" s="39"/>
      <c r="Q10" s="39">
        <v>1</v>
      </c>
      <c r="R10" s="39">
        <f>제작_박은묘!N8*(세팅_1!N10-1)</f>
        <v>0</v>
      </c>
      <c r="S10" s="39">
        <f>제작_박은묘!O8*(세팅_1!O10-1)</f>
        <v>0</v>
      </c>
      <c r="T10" s="39">
        <f>제작_박은묘!P8*(세팅_1!P10-1)</f>
        <v>0</v>
      </c>
      <c r="U10" s="39">
        <f>제작_박은묘!Q8*(세팅_1!Q10-1)</f>
        <v>0</v>
      </c>
      <c r="V10" s="39">
        <v>1</v>
      </c>
    </row>
    <row r="11" spans="1:22" x14ac:dyDescent="0.3">
      <c r="A11" s="15"/>
      <c r="B11" s="24" t="s">
        <v>33</v>
      </c>
      <c r="C11" s="19"/>
      <c r="D11" s="19"/>
      <c r="E11" s="19"/>
      <c r="F11" s="20"/>
      <c r="G11" s="20"/>
      <c r="H11" s="32" t="str">
        <f t="shared" si="0"/>
        <v/>
      </c>
      <c r="J11" s="15"/>
      <c r="K11" s="15"/>
      <c r="M11" s="39">
        <f t="shared" si="1"/>
        <v>0</v>
      </c>
      <c r="N11" s="39"/>
      <c r="O11" s="39">
        <v>1</v>
      </c>
      <c r="P11" s="39"/>
      <c r="Q11" s="39">
        <v>1</v>
      </c>
      <c r="R11" s="39">
        <f>제작_박은묘!N9*(세팅_1!N11-1)</f>
        <v>0</v>
      </c>
      <c r="S11" s="39">
        <f>제작_박은묘!O9*(세팅_1!O11-1)</f>
        <v>0</v>
      </c>
      <c r="T11" s="39">
        <f>제작_박은묘!P9*(세팅_1!P11-1)</f>
        <v>0</v>
      </c>
      <c r="U11" s="39">
        <f>제작_박은묘!Q9*(세팅_1!Q11-1)</f>
        <v>0</v>
      </c>
      <c r="V11" s="39">
        <v>1</v>
      </c>
    </row>
    <row r="12" spans="1:22" x14ac:dyDescent="0.3">
      <c r="A12" s="15"/>
      <c r="B12" s="24" t="s">
        <v>34</v>
      </c>
      <c r="C12" s="19"/>
      <c r="D12" s="19"/>
      <c r="E12" s="19"/>
      <c r="F12" s="20"/>
      <c r="G12" s="20"/>
      <c r="H12" s="32" t="str">
        <f t="shared" si="0"/>
        <v/>
      </c>
      <c r="J12" s="15"/>
      <c r="K12" s="15"/>
      <c r="M12" s="39">
        <f t="shared" si="1"/>
        <v>0</v>
      </c>
      <c r="N12" s="39"/>
      <c r="O12" s="39">
        <v>1</v>
      </c>
      <c r="P12" s="39"/>
      <c r="Q12" s="39">
        <v>1</v>
      </c>
      <c r="R12" s="39">
        <f>제작_박은묘!N10*(세팅_1!N12-1)</f>
        <v>0</v>
      </c>
      <c r="S12" s="39">
        <f>제작_박은묘!O10*(세팅_1!O12-1)</f>
        <v>0</v>
      </c>
      <c r="T12" s="39">
        <f>제작_박은묘!P10*(세팅_1!P12-1)</f>
        <v>0</v>
      </c>
      <c r="U12" s="39">
        <f>제작_박은묘!Q10*(세팅_1!Q12-1)</f>
        <v>0</v>
      </c>
      <c r="V12" s="39">
        <v>1</v>
      </c>
    </row>
    <row r="13" spans="1:22" x14ac:dyDescent="0.3">
      <c r="A13" s="15"/>
      <c r="B13" s="24" t="s">
        <v>27</v>
      </c>
      <c r="C13" s="19"/>
      <c r="D13" s="19"/>
      <c r="E13" s="19"/>
      <c r="F13" s="20"/>
      <c r="G13" s="20"/>
      <c r="H13" s="32" t="str">
        <f t="shared" si="0"/>
        <v/>
      </c>
      <c r="J13" s="15"/>
      <c r="K13" s="15"/>
      <c r="M13" s="39">
        <f t="shared" si="1"/>
        <v>0</v>
      </c>
      <c r="N13" s="39">
        <v>1</v>
      </c>
      <c r="O13" s="39">
        <v>1</v>
      </c>
      <c r="P13" s="39">
        <v>1</v>
      </c>
      <c r="Q13" s="39"/>
      <c r="R13" s="39">
        <f>제작_박은묘!N11*(세팅_1!N13-1)</f>
        <v>0</v>
      </c>
      <c r="S13" s="39">
        <f>제작_박은묘!O11*(세팅_1!O13-1)</f>
        <v>0</v>
      </c>
      <c r="T13" s="39">
        <f>제작_박은묘!P11*(세팅_1!P13-1)</f>
        <v>0</v>
      </c>
      <c r="U13" s="39">
        <f>제작_박은묘!Q11*(세팅_1!Q13-1)</f>
        <v>0</v>
      </c>
      <c r="V13" s="39">
        <v>1</v>
      </c>
    </row>
    <row r="14" spans="1:22" x14ac:dyDescent="0.3">
      <c r="A14" s="15"/>
      <c r="B14" s="24" t="s">
        <v>29</v>
      </c>
      <c r="C14" s="19"/>
      <c r="D14" s="19"/>
      <c r="E14" s="19"/>
      <c r="F14" s="20"/>
      <c r="G14" s="20"/>
      <c r="H14" s="32" t="str">
        <f t="shared" si="0"/>
        <v/>
      </c>
      <c r="J14" s="15"/>
      <c r="K14" s="15"/>
      <c r="M14" s="39">
        <f t="shared" si="1"/>
        <v>0</v>
      </c>
      <c r="N14" s="39">
        <v>1</v>
      </c>
      <c r="O14" s="39">
        <v>1</v>
      </c>
      <c r="P14" s="39"/>
      <c r="Q14" s="39">
        <v>1</v>
      </c>
      <c r="R14" s="39">
        <f>제작_박은묘!N12*(세팅_1!N14-1)</f>
        <v>0</v>
      </c>
      <c r="S14" s="39">
        <f>제작_박은묘!O12*(세팅_1!O14-1)</f>
        <v>0</v>
      </c>
      <c r="T14" s="39">
        <f>제작_박은묘!P12*(세팅_1!P14-1)</f>
        <v>0</v>
      </c>
      <c r="U14" s="39">
        <f>제작_박은묘!Q12*(세팅_1!Q14-1)</f>
        <v>0</v>
      </c>
      <c r="V14" s="39">
        <v>1</v>
      </c>
    </row>
    <row r="15" spans="1:22" x14ac:dyDescent="0.3">
      <c r="A15" s="15"/>
      <c r="B15" s="24" t="s">
        <v>31</v>
      </c>
      <c r="C15" s="19"/>
      <c r="D15" s="19"/>
      <c r="E15" s="19"/>
      <c r="F15" s="20"/>
      <c r="G15" s="20"/>
      <c r="H15" s="32" t="str">
        <f t="shared" si="0"/>
        <v/>
      </c>
      <c r="J15" s="15"/>
      <c r="K15" s="15"/>
      <c r="M15" s="39">
        <f t="shared" si="1"/>
        <v>0</v>
      </c>
      <c r="N15" s="39">
        <v>1</v>
      </c>
      <c r="O15" s="39">
        <v>1</v>
      </c>
      <c r="P15" s="39"/>
      <c r="Q15" s="39"/>
      <c r="R15" s="39">
        <f>제작_박은묘!N13*(세팅_1!N15-1)</f>
        <v>0</v>
      </c>
      <c r="S15" s="39">
        <f>제작_박은묘!O13*(세팅_1!O15-1)</f>
        <v>0</v>
      </c>
      <c r="T15" s="39">
        <f>제작_박은묘!P13*(세팅_1!P15-1)</f>
        <v>0</v>
      </c>
      <c r="U15" s="39">
        <f>제작_박은묘!Q13*(세팅_1!Q15-1)</f>
        <v>0</v>
      </c>
      <c r="V15" s="39">
        <v>1</v>
      </c>
    </row>
    <row r="16" spans="1:22" x14ac:dyDescent="0.3">
      <c r="A16" s="15"/>
      <c r="B16" s="24" t="s">
        <v>28</v>
      </c>
      <c r="C16" s="19"/>
      <c r="D16" s="19"/>
      <c r="E16" s="19"/>
      <c r="F16" s="20"/>
      <c r="G16" s="20"/>
      <c r="H16" s="32" t="str">
        <f t="shared" si="0"/>
        <v/>
      </c>
      <c r="J16" s="15"/>
      <c r="K16" s="15"/>
      <c r="M16" s="39">
        <f t="shared" si="1"/>
        <v>0</v>
      </c>
      <c r="N16" s="39"/>
      <c r="O16" s="39">
        <v>1</v>
      </c>
      <c r="P16" s="39"/>
      <c r="Q16" s="39">
        <v>1</v>
      </c>
      <c r="R16" s="39">
        <f>제작_박은묘!N14*(세팅_1!N16-1)</f>
        <v>0</v>
      </c>
      <c r="S16" s="39">
        <f>제작_박은묘!O14*(세팅_1!O16-1)</f>
        <v>0</v>
      </c>
      <c r="T16" s="39">
        <f>제작_박은묘!P14*(세팅_1!P16-1)</f>
        <v>0</v>
      </c>
      <c r="U16" s="39">
        <f>제작_박은묘!Q14*(세팅_1!Q16-1)</f>
        <v>0</v>
      </c>
      <c r="V16" s="39">
        <v>1</v>
      </c>
    </row>
    <row r="17" spans="1:22" x14ac:dyDescent="0.3">
      <c r="A17" s="15"/>
      <c r="B17" s="25" t="s">
        <v>38</v>
      </c>
      <c r="C17" s="19"/>
      <c r="D17" s="19"/>
      <c r="E17" s="19"/>
      <c r="F17" s="20"/>
      <c r="G17" s="20"/>
      <c r="H17" s="32" t="str">
        <f t="shared" si="0"/>
        <v/>
      </c>
      <c r="J17" s="15"/>
      <c r="K17" s="15"/>
      <c r="M17" s="39">
        <f t="shared" si="1"/>
        <v>0</v>
      </c>
      <c r="N17" s="39">
        <v>1</v>
      </c>
      <c r="O17" s="39">
        <v>1</v>
      </c>
      <c r="P17" s="39"/>
      <c r="Q17" s="39"/>
      <c r="R17" s="39">
        <f>제작_박은묘!N15*(세팅_1!N17-1)</f>
        <v>0</v>
      </c>
      <c r="S17" s="39">
        <f>제작_박은묘!O15*(세팅_1!O17-1)</f>
        <v>0</v>
      </c>
      <c r="T17" s="39">
        <f>제작_박은묘!P15*(세팅_1!P17-1)</f>
        <v>0</v>
      </c>
      <c r="U17" s="39">
        <v>0</v>
      </c>
      <c r="V17" s="39">
        <v>1</v>
      </c>
    </row>
    <row r="18" spans="1:22" x14ac:dyDescent="0.3">
      <c r="A18" s="15"/>
      <c r="B18" s="26" t="s">
        <v>37</v>
      </c>
      <c r="C18" s="21"/>
      <c r="D18" s="21"/>
      <c r="E18" s="21"/>
      <c r="F18" s="19"/>
      <c r="G18" s="19"/>
      <c r="H18" s="32" t="str">
        <f t="shared" si="0"/>
        <v/>
      </c>
      <c r="J18" s="15"/>
      <c r="K18" s="15"/>
      <c r="M18" s="39">
        <f t="shared" si="1"/>
        <v>0</v>
      </c>
      <c r="N18" s="39"/>
      <c r="O18" s="39">
        <v>1</v>
      </c>
      <c r="P18" s="39">
        <v>1</v>
      </c>
      <c r="Q18" s="39"/>
      <c r="R18" s="39">
        <f>제작_박은묘!N16*(세팅_1!N18-1)</f>
        <v>0</v>
      </c>
      <c r="S18" s="39">
        <f>제작_박은묘!O16*(세팅_1!O18-1)</f>
        <v>0</v>
      </c>
      <c r="T18" s="39">
        <f>제작_박은묘!P16*(세팅_1!P18-1)</f>
        <v>0</v>
      </c>
      <c r="U18" s="39">
        <f>제작_박은묘!Q16*(세팅_1!Q18-1)</f>
        <v>0</v>
      </c>
      <c r="V18" s="39">
        <v>1</v>
      </c>
    </row>
    <row r="19" spans="1:22" x14ac:dyDescent="0.3">
      <c r="A19" s="15"/>
      <c r="B19" s="26" t="s">
        <v>36</v>
      </c>
      <c r="C19" s="21"/>
      <c r="D19" s="21"/>
      <c r="E19" s="21"/>
      <c r="F19" s="19"/>
      <c r="G19" s="19"/>
      <c r="H19" s="32" t="str">
        <f t="shared" si="0"/>
        <v/>
      </c>
      <c r="J19" s="15"/>
      <c r="K19" s="15"/>
      <c r="M19" s="39">
        <f t="shared" si="1"/>
        <v>0</v>
      </c>
      <c r="N19" s="39"/>
      <c r="O19" s="39">
        <v>1</v>
      </c>
      <c r="P19" s="39">
        <v>1</v>
      </c>
      <c r="Q19" s="39"/>
      <c r="R19" s="39">
        <f>제작_박은묘!N17*(세팅_1!N19-1)</f>
        <v>0</v>
      </c>
      <c r="S19" s="39">
        <f>제작_박은묘!O17*(세팅_1!O19-1)</f>
        <v>0</v>
      </c>
      <c r="T19" s="39">
        <f>제작_박은묘!P17*(세팅_1!P19-1)</f>
        <v>0</v>
      </c>
      <c r="U19" s="39">
        <f>제작_박은묘!Q17*(세팅_1!Q19-1)</f>
        <v>0</v>
      </c>
      <c r="V19" s="39">
        <v>1</v>
      </c>
    </row>
    <row r="20" spans="1:22" x14ac:dyDescent="0.3">
      <c r="A20" s="15"/>
      <c r="B20" s="27" t="s">
        <v>41</v>
      </c>
      <c r="C20" s="19"/>
      <c r="D20" s="19"/>
      <c r="E20" s="19"/>
      <c r="F20" s="19"/>
      <c r="G20" s="19"/>
      <c r="H20" s="32" t="str">
        <f t="shared" si="0"/>
        <v/>
      </c>
      <c r="J20" s="15"/>
      <c r="K20" s="15"/>
      <c r="M20" s="39">
        <f t="shared" si="1"/>
        <v>0</v>
      </c>
      <c r="N20" s="39"/>
      <c r="O20" s="39">
        <v>1</v>
      </c>
      <c r="P20" s="39">
        <v>1</v>
      </c>
      <c r="Q20" s="39"/>
      <c r="R20" s="39">
        <f>제작_박은묘!N18*(세팅_1!N20-1)</f>
        <v>0</v>
      </c>
      <c r="S20" s="39">
        <f>제작_박은묘!O18*(세팅_1!O20-1)</f>
        <v>0</v>
      </c>
      <c r="T20" s="39">
        <f>제작_박은묘!P18*(세팅_1!P20-1)</f>
        <v>0</v>
      </c>
      <c r="U20" s="39">
        <f>제작_박은묘!Q18*(세팅_1!Q20-1)</f>
        <v>0</v>
      </c>
      <c r="V20" s="39">
        <v>1</v>
      </c>
    </row>
    <row r="21" spans="1:22" x14ac:dyDescent="0.3">
      <c r="A21" s="15"/>
      <c r="B21" s="28" t="s">
        <v>43</v>
      </c>
      <c r="C21" s="19"/>
      <c r="D21" s="19"/>
      <c r="E21" s="19"/>
      <c r="F21" s="19"/>
      <c r="G21" s="19"/>
      <c r="H21" s="32" t="str">
        <f t="shared" si="0"/>
        <v/>
      </c>
      <c r="J21" s="15"/>
      <c r="K21" s="15"/>
      <c r="M21" s="39">
        <f t="shared" si="1"/>
        <v>0</v>
      </c>
      <c r="N21" s="39"/>
      <c r="O21" s="39">
        <v>1</v>
      </c>
      <c r="P21" s="39">
        <v>1</v>
      </c>
      <c r="Q21" s="39"/>
      <c r="R21" s="39">
        <f>제작_박은묘!N19*(세팅_1!N21-1)</f>
        <v>0</v>
      </c>
      <c r="S21" s="39">
        <f>제작_박은묘!O19*(세팅_1!O21-1)</f>
        <v>0</v>
      </c>
      <c r="T21" s="39">
        <f>제작_박은묘!P19*(세팅_1!P21-1)</f>
        <v>0</v>
      </c>
      <c r="U21" s="39">
        <f>제작_박은묘!Q19*(세팅_1!Q21-1)</f>
        <v>0</v>
      </c>
      <c r="V21" s="39">
        <v>1</v>
      </c>
    </row>
    <row r="22" spans="1:22" x14ac:dyDescent="0.3">
      <c r="A22" s="15"/>
      <c r="B22" s="29" t="s">
        <v>45</v>
      </c>
      <c r="C22" s="19"/>
      <c r="D22" s="19"/>
      <c r="E22" s="19"/>
      <c r="F22" s="19"/>
      <c r="G22" s="19"/>
      <c r="H22" s="32" t="str">
        <f t="shared" si="0"/>
        <v/>
      </c>
      <c r="J22" s="15"/>
      <c r="K22" s="15"/>
      <c r="M22" s="39">
        <f t="shared" si="1"/>
        <v>0</v>
      </c>
      <c r="N22" s="39"/>
      <c r="O22" s="39">
        <v>1</v>
      </c>
      <c r="P22" s="39"/>
      <c r="Q22" s="39"/>
      <c r="R22" s="39">
        <f>제작_박은묘!N20*(세팅_1!N22-1)</f>
        <v>0</v>
      </c>
      <c r="S22" s="39">
        <f>제작_박은묘!O20*(세팅_1!O22-1)</f>
        <v>0</v>
      </c>
      <c r="T22" s="39">
        <f>제작_박은묘!P20*(세팅_1!P22-1)</f>
        <v>0</v>
      </c>
      <c r="U22" s="39">
        <f>제작_박은묘!Q20*(세팅_1!Q22-1)</f>
        <v>0</v>
      </c>
      <c r="V22" s="39">
        <v>1</v>
      </c>
    </row>
    <row r="23" spans="1:22" x14ac:dyDescent="0.3">
      <c r="A23" s="15"/>
      <c r="B23" s="29" t="s">
        <v>47</v>
      </c>
      <c r="C23" s="19"/>
      <c r="D23" s="19"/>
      <c r="E23" s="19"/>
      <c r="F23" s="19"/>
      <c r="G23" s="19"/>
      <c r="H23" s="32" t="str">
        <f t="shared" si="0"/>
        <v/>
      </c>
      <c r="J23" s="15"/>
      <c r="K23" s="15"/>
      <c r="M23" s="39">
        <f t="shared" si="1"/>
        <v>0</v>
      </c>
      <c r="N23" s="39"/>
      <c r="O23" s="39">
        <v>1</v>
      </c>
      <c r="P23" s="39"/>
      <c r="Q23" s="39"/>
      <c r="R23" s="39">
        <f>제작_박은묘!N21*(세팅_1!N23-1)</f>
        <v>0</v>
      </c>
      <c r="S23" s="39">
        <f>제작_박은묘!O21*(세팅_1!O23-1)</f>
        <v>0</v>
      </c>
      <c r="T23" s="39">
        <f>제작_박은묘!P21*(세팅_1!P23-1)</f>
        <v>0</v>
      </c>
      <c r="U23" s="39">
        <f>제작_박은묘!Q21*(세팅_1!Q23-1)</f>
        <v>0</v>
      </c>
      <c r="V23" s="39">
        <v>1</v>
      </c>
    </row>
    <row r="24" spans="1:22" x14ac:dyDescent="0.3">
      <c r="A24" s="15"/>
      <c r="B24" s="29" t="s">
        <v>49</v>
      </c>
      <c r="C24" s="19"/>
      <c r="D24" s="19"/>
      <c r="E24" s="19"/>
      <c r="F24" s="19"/>
      <c r="G24" s="19"/>
      <c r="H24" s="32" t="str">
        <f t="shared" si="0"/>
        <v/>
      </c>
      <c r="J24" s="15"/>
      <c r="K24" s="15"/>
      <c r="M24" s="39">
        <f t="shared" si="1"/>
        <v>0</v>
      </c>
      <c r="N24" s="39"/>
      <c r="O24" s="39">
        <v>1</v>
      </c>
      <c r="P24" s="39"/>
      <c r="Q24" s="39"/>
      <c r="R24" s="39">
        <f>제작_박은묘!N22*(세팅_1!N24-1)</f>
        <v>0</v>
      </c>
      <c r="S24" s="39">
        <f>제작_박은묘!O22*(세팅_1!O24-1)</f>
        <v>0</v>
      </c>
      <c r="T24" s="39">
        <f>제작_박은묘!P22*(세팅_1!P24-1)</f>
        <v>0</v>
      </c>
      <c r="U24" s="39">
        <f>제작_박은묘!Q22*(세팅_1!Q24-1)</f>
        <v>0</v>
      </c>
      <c r="V24" s="39">
        <v>1</v>
      </c>
    </row>
    <row r="25" spans="1:22" ht="17.25" thickBot="1" x14ac:dyDescent="0.35">
      <c r="A25" s="15"/>
      <c r="B25" s="30" t="s">
        <v>51</v>
      </c>
      <c r="C25" s="22"/>
      <c r="D25" s="22"/>
      <c r="E25" s="22"/>
      <c r="F25" s="22"/>
      <c r="G25" s="19"/>
      <c r="H25" s="32" t="str">
        <f t="shared" si="0"/>
        <v/>
      </c>
      <c r="J25" s="15"/>
      <c r="K25" s="15"/>
      <c r="M25" s="39">
        <f t="shared" si="1"/>
        <v>0</v>
      </c>
      <c r="N25" s="39"/>
      <c r="O25" s="39">
        <v>1</v>
      </c>
      <c r="P25" s="39"/>
      <c r="Q25" s="39"/>
      <c r="R25" s="39">
        <f>제작_박은묘!N23*(세팅_1!N25-1)</f>
        <v>0</v>
      </c>
      <c r="S25" s="39">
        <f>제작_박은묘!O23*(세팅_1!O25-1)</f>
        <v>0</v>
      </c>
      <c r="T25" s="39">
        <f>제작_박은묘!P23*(세팅_1!P25-1)</f>
        <v>0</v>
      </c>
      <c r="U25" s="39">
        <f>제작_박은묘!Q23*(세팅_1!Q25-1)</f>
        <v>0</v>
      </c>
      <c r="V25" s="39">
        <v>1</v>
      </c>
    </row>
    <row r="26" spans="1:22" ht="17.25" thickBot="1" x14ac:dyDescent="0.35">
      <c r="A26" s="15"/>
      <c r="B26" s="14"/>
      <c r="C26" s="15"/>
      <c r="D26" s="15"/>
      <c r="E26" s="48" t="s">
        <v>66</v>
      </c>
      <c r="F26" s="49"/>
      <c r="G26" s="53" t="str">
        <f>IF(SUM(H6:H25)=0,"",SUM(H6:H25))</f>
        <v/>
      </c>
      <c r="H26" s="54"/>
      <c r="J26" s="15"/>
      <c r="K26" s="15"/>
    </row>
    <row r="27" spans="1:22" s="15" customFormat="1" ht="11.25" customHeight="1" x14ac:dyDescent="0.3">
      <c r="F27" s="14"/>
      <c r="G27" s="14"/>
    </row>
  </sheetData>
  <sheetProtection algorithmName="SHA-512" hashValue="F1WK7FpPm/uKRHz7e1rzVcYSCXcLfnDE4ibzJEKJ4sLr0rHE9zRns5xztqfG0SfWwzvehR+A0oUwnG/j16e0Hg==" saltValue="WEhQpIKqyH0olPGixl4TSg==" spinCount="100000" sheet="1" objects="1" scenarios="1" selectLockedCells="1"/>
  <mergeCells count="7">
    <mergeCell ref="C4:F4"/>
    <mergeCell ref="B4:B5"/>
    <mergeCell ref="H4:H5"/>
    <mergeCell ref="E26:F26"/>
    <mergeCell ref="B2:D2"/>
    <mergeCell ref="G4:G5"/>
    <mergeCell ref="G26:H26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Drop Down 20">
              <controlPr defaultSize="0" autoLine="0" autoPict="0">
                <anchor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Drop Down 21">
              <controlPr defaultSize="0" autoLine="0" autoPict="0">
                <anchor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3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Drop Down 25">
              <controlPr defaultSize="0" autoLine="0" autoPict="0">
                <anchor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Drop Down 26">
              <controlPr defaultSize="0" autoLine="0" autoPict="0">
                <anchor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Drop Down 27">
              <controlPr defaultSize="0" autoLine="0" autoPict="0">
                <anchor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3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Drop Down 28">
              <controlPr defaultSize="0" autoLine="0" autoPict="0">
                <anchor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Drop Down 37">
              <controlPr defaultSize="0" autoLine="0" autoPict="0">
                <anchor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3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Drop Down 38">
              <controlPr defaultSize="0" autoLine="0" autoPict="0">
                <anchor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4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Drop Down 53">
              <controlPr defaultSize="0" autoLine="0" autoPict="0">
                <anchor>
                  <from>
                    <xdr:col>3</xdr:col>
                    <xdr:colOff>9525</xdr:colOff>
                    <xdr:row>8</xdr:row>
                    <xdr:rowOff>0</xdr:rowOff>
                  </from>
                  <to>
                    <xdr:col>3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Drop Down 116">
              <controlPr defaultSize="0" autoLine="0" autoPict="0">
                <anchor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Drop Down 117">
              <controlPr defaultSize="0" autoLine="0" autoPict="0">
                <anchor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3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5" name="Drop Down 119">
              <controlPr defaultSize="0" autoLine="0" autoPict="0">
                <anchor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5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6" name="Drop Down 121">
              <controlPr defaultSize="0" autoLine="0" autoPict="0">
                <anchor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3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7" name="Drop Down 123">
              <controlPr defaultSize="0" autoLine="0" autoPict="0">
                <anchor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5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8" name="Drop Down 125">
              <controlPr defaultSize="0" autoLine="0" autoPict="0">
                <anchor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3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9" name="Drop Down 127">
              <controlPr defaultSize="0" autoLine="0" autoPict="0">
                <anchor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5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0" name="Drop Down 128">
              <controlPr defaultSize="0" autoLine="0" autoPict="0">
                <anchor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1" name="Drop Down 129">
              <controlPr defaultSize="0" autoLine="0" autoPict="0">
                <anchor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3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2" name="Drop Down 130">
              <controlPr defaultSize="0" autoLine="0" autoPict="0">
                <anchor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4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3" name="Drop Down 132">
              <controlPr defaultSize="0" autoLine="0" autoPict="0">
                <anchor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4" name="Drop Down 133">
              <controlPr defaultSize="0" autoLine="0" autoPict="0">
                <anchor>
                  <from>
                    <xdr:col>3</xdr:col>
                    <xdr:colOff>9525</xdr:colOff>
                    <xdr:row>13</xdr:row>
                    <xdr:rowOff>0</xdr:rowOff>
                  </from>
                  <to>
                    <xdr:col>3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5" name="Drop Down 135">
              <controlPr defaultSize="0" autoLine="0" autoPict="0">
                <anchor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5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6" name="Drop Down 136">
              <controlPr defaultSize="0" autoLine="0" autoPict="0">
                <anchor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7" name="Drop Down 137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3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8" name="Drop Down 141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200025</xdr:rowOff>
                  </from>
                  <to>
                    <xdr:col>3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9" name="Drop Down 143">
              <controlPr defaultSize="0" autoLine="0" autoPict="0">
                <anchor>
                  <from>
                    <xdr:col>5</xdr:col>
                    <xdr:colOff>9525</xdr:colOff>
                    <xdr:row>14</xdr:row>
                    <xdr:rowOff>200025</xdr:rowOff>
                  </from>
                  <to>
                    <xdr:col>5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0" name="Drop Down 144">
              <controlPr defaultSize="0" autoLine="0" autoPict="0">
                <anchor>
                  <from>
                    <xdr:col>2</xdr:col>
                    <xdr:colOff>9525</xdr:colOff>
                    <xdr:row>15</xdr:row>
                    <xdr:rowOff>200025</xdr:rowOff>
                  </from>
                  <to>
                    <xdr:col>2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1" name="Drop Down 145">
              <controlPr defaultSize="0" autoLine="0" autoPict="0">
                <anchor>
                  <from>
                    <xdr:col>3</xdr:col>
                    <xdr:colOff>9525</xdr:colOff>
                    <xdr:row>15</xdr:row>
                    <xdr:rowOff>200025</xdr:rowOff>
                  </from>
                  <to>
                    <xdr:col>3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2" name="Drop Down 149">
              <controlPr defaultSize="0" autoLine="0" autoPict="0">
                <anchor>
                  <from>
                    <xdr:col>3</xdr:col>
                    <xdr:colOff>9525</xdr:colOff>
                    <xdr:row>16</xdr:row>
                    <xdr:rowOff>200025</xdr:rowOff>
                  </from>
                  <to>
                    <xdr:col>3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3" name="Drop Down 150">
              <controlPr defaultSize="0" autoLine="0" autoPict="0">
                <anchor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4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4" name="Drop Down 153">
              <controlPr defaultSize="0" autoLine="0" autoPict="0">
                <anchor>
                  <from>
                    <xdr:col>3</xdr:col>
                    <xdr:colOff>9525</xdr:colOff>
                    <xdr:row>17</xdr:row>
                    <xdr:rowOff>200025</xdr:rowOff>
                  </from>
                  <to>
                    <xdr:col>3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5" name="Drop Down 154">
              <controlPr defaultSize="0" autoLine="0" autoPict="0">
                <anchor>
                  <from>
                    <xdr:col>4</xdr:col>
                    <xdr:colOff>9525</xdr:colOff>
                    <xdr:row>17</xdr:row>
                    <xdr:rowOff>200025</xdr:rowOff>
                  </from>
                  <to>
                    <xdr:col>4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6" name="Drop Down 157">
              <controlPr defaultSize="0" autoLine="0" autoPict="0">
                <anchor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7" name="Drop Down 158">
              <controlPr defaultSize="0" autoLine="0" autoPict="0">
                <anchor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8" name="Drop Down 161">
              <controlPr defaultSize="0" autoLine="0" autoPict="0">
                <anchor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9" name="Drop Down 162">
              <controlPr defaultSize="0" autoLine="0" autoPict="0">
                <anchor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4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0" name="Drop Down 165">
              <controlPr defaultSize="0" autoLine="0" autoPict="0">
                <anchor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1" name="Drop Down 169">
              <controlPr defaultSize="0" autoLine="0" autoPict="0">
                <anchor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2" name="Drop Down 173">
              <controlPr defaultSize="0" autoLine="0" autoPict="0">
                <anchor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3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3" name="Drop Down 177">
              <controlPr defaultSize="0" autoLine="0" autoPict="0">
                <anchor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44" name="Drop Down 179">
              <controlPr defaultSize="0" autoLine="0" autoPict="0">
                <anchor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6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5" name="Drop Down 180">
              <controlPr defaultSize="0" autoLine="0" autoPict="0">
                <anchor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6" name="Drop Down 181">
              <controlPr defaultSize="0" autoLine="0" autoPict="0">
                <anchor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6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7" name="Drop Down 182">
              <controlPr defaultSize="0" autoLine="0" autoPict="0">
                <anchor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8" name="Drop Down 183">
              <controlPr defaultSize="0" autoLine="0" autoPict="0">
                <anchor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9" name="Drop Down 184">
              <controlPr defaultSize="0" autoLine="0" autoPict="0">
                <anchor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0" name="Drop Down 185">
              <controlPr defaultSize="0" autoLine="0" autoPict="0">
                <anchor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571500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51" name="Drop Down 186">
              <controlPr defaultSize="0" autoLine="0" autoPict="0">
                <anchor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6</xdr:col>
                    <xdr:colOff>571500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2" name="Drop Down 187">
              <controlPr defaultSize="0" autoLine="0" autoPict="0">
                <anchor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6</xdr:col>
                    <xdr:colOff>571500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53" name="Drop Down 188">
              <controlPr defaultSize="0" autoLine="0" autoPict="0">
                <anchor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6</xdr:col>
                    <xdr:colOff>571500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4" name="Drop Down 189">
              <controlPr defaultSize="0" autoLine="0" autoPict="0">
                <anchor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6</xdr:col>
                    <xdr:colOff>571500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5" name="Drop Down 190">
              <controlPr defaultSize="0" autoLine="0" autoPict="0">
                <anchor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6</xdr:col>
                    <xdr:colOff>571500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6" name="Drop Down 191">
              <controlPr defaultSize="0" autoLine="0" autoPict="0">
                <anchor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6</xdr:col>
                    <xdr:colOff>571500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7" name="Drop Down 192">
              <controlPr defaultSize="0" autoLine="0" autoPict="0">
                <anchor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6</xdr:col>
                    <xdr:colOff>571500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8" name="Drop Down 193">
              <controlPr defaultSize="0" autoLine="0" autoPict="0">
                <anchor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6</xdr:col>
                    <xdr:colOff>571500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9" name="Drop Down 194">
              <controlPr defaultSize="0" autoLine="0" autoPict="0">
                <anchor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6</xdr:col>
                    <xdr:colOff>571500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0" name="Drop Down 195">
              <controlPr defaultSize="0" autoLine="0" autoPict="0">
                <anchor>
                  <from>
                    <xdr:col>6</xdr:col>
                    <xdr:colOff>9525</xdr:colOff>
                    <xdr:row>20</xdr:row>
                    <xdr:rowOff>0</xdr:rowOff>
                  </from>
                  <to>
                    <xdr:col>6</xdr:col>
                    <xdr:colOff>571500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1" name="Drop Down 196">
              <controlPr defaultSize="0" autoLine="0" autoPict="0">
                <anchor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2" name="Drop Down 197">
              <controlPr defaultSize="0" autoLine="0" autoPict="0">
                <anchor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6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3" name="Drop Down 198">
              <controlPr defaultSize="0" autoLine="0" autoPict="0">
                <anchor>
                  <from>
                    <xdr:col>6</xdr:col>
                    <xdr:colOff>9525</xdr:colOff>
                    <xdr:row>23</xdr:row>
                    <xdr:rowOff>0</xdr:rowOff>
                  </from>
                  <to>
                    <xdr:col>6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642C-9642-4D9E-8CE8-03B560FFAAE3}">
  <sheetPr codeName="Sheet4"/>
  <dimension ref="A1:V27"/>
  <sheetViews>
    <sheetView zoomScaleNormal="100" workbookViewId="0">
      <selection activeCell="B2" sqref="B2:D2"/>
    </sheetView>
  </sheetViews>
  <sheetFormatPr defaultColWidth="0" defaultRowHeight="16.5" customHeight="1" zeroHeight="1" x14ac:dyDescent="0.3"/>
  <cols>
    <col min="1" max="1" width="2" customWidth="1"/>
    <col min="2" max="2" width="17.5" customWidth="1"/>
    <col min="3" max="5" width="7.625" customWidth="1"/>
    <col min="6" max="7" width="7.625" style="7" customWidth="1"/>
    <col min="8" max="8" width="17.75" customWidth="1"/>
    <col min="9" max="9" width="2.625" style="15" customWidth="1"/>
    <col min="10" max="10" width="11" bestFit="1" customWidth="1"/>
    <col min="11" max="11" width="4.375" customWidth="1"/>
    <col min="12" max="12" width="1.75" style="15" customWidth="1"/>
    <col min="13" max="13" width="9" hidden="1" customWidth="1"/>
    <col min="14" max="17" width="3.625" hidden="1" customWidth="1"/>
    <col min="18" max="16384" width="9" hidden="1"/>
  </cols>
  <sheetData>
    <row r="1" spans="1:22" ht="17.25" thickBot="1" x14ac:dyDescent="0.35">
      <c r="A1" s="15"/>
      <c r="B1" s="15"/>
      <c r="C1" s="15"/>
      <c r="D1" s="15"/>
      <c r="E1" s="15"/>
      <c r="F1" s="14"/>
      <c r="G1" s="14"/>
      <c r="H1" s="15"/>
      <c r="J1" s="15"/>
      <c r="K1" s="15"/>
    </row>
    <row r="2" spans="1:22" ht="30" customHeight="1" thickBot="1" x14ac:dyDescent="0.35">
      <c r="A2" s="15"/>
      <c r="B2" s="50" t="s">
        <v>68</v>
      </c>
      <c r="C2" s="51"/>
      <c r="D2" s="52"/>
      <c r="E2" s="15"/>
      <c r="F2" s="14"/>
      <c r="G2" s="14"/>
      <c r="H2" s="15"/>
      <c r="J2" s="15"/>
      <c r="K2" s="15"/>
    </row>
    <row r="3" spans="1:22" ht="12.75" customHeight="1" x14ac:dyDescent="0.3">
      <c r="A3" s="15"/>
      <c r="B3" s="15"/>
      <c r="C3" s="15"/>
      <c r="D3" s="15"/>
      <c r="E3" s="15"/>
      <c r="F3" s="14"/>
      <c r="G3" s="14"/>
      <c r="H3" s="15"/>
      <c r="J3" s="15"/>
      <c r="K3" s="15"/>
    </row>
    <row r="4" spans="1:22" x14ac:dyDescent="0.3">
      <c r="A4" s="15"/>
      <c r="B4" s="46" t="s">
        <v>2</v>
      </c>
      <c r="C4" s="45" t="s">
        <v>24</v>
      </c>
      <c r="D4" s="45"/>
      <c r="E4" s="45"/>
      <c r="F4" s="45"/>
      <c r="G4" s="46" t="s">
        <v>85</v>
      </c>
      <c r="H4" s="46" t="s">
        <v>63</v>
      </c>
      <c r="J4" s="18" t="s">
        <v>64</v>
      </c>
      <c r="K4" s="18">
        <f>SUM(M6:M25)</f>
        <v>0</v>
      </c>
    </row>
    <row r="5" spans="1:22" x14ac:dyDescent="0.3">
      <c r="A5" s="14"/>
      <c r="B5" s="47"/>
      <c r="C5" s="31" t="s">
        <v>18</v>
      </c>
      <c r="D5" s="31" t="s">
        <v>54</v>
      </c>
      <c r="E5" s="31" t="s">
        <v>16</v>
      </c>
      <c r="F5" s="31" t="s">
        <v>17</v>
      </c>
      <c r="G5" s="47"/>
      <c r="H5" s="47"/>
      <c r="J5" s="18" t="s">
        <v>65</v>
      </c>
      <c r="K5" s="18">
        <f>60-K4</f>
        <v>60</v>
      </c>
    </row>
    <row r="6" spans="1:22" x14ac:dyDescent="0.3">
      <c r="A6" s="15"/>
      <c r="B6" s="23" t="s">
        <v>26</v>
      </c>
      <c r="C6" s="19"/>
      <c r="D6" s="19"/>
      <c r="E6" s="19"/>
      <c r="F6" s="20"/>
      <c r="G6" s="20"/>
      <c r="H6" s="32" t="str">
        <f>IF(SUM(R6:U6)=0,"",SUM(R6:U6)/V6)</f>
        <v/>
      </c>
      <c r="J6" s="15"/>
      <c r="K6" s="15"/>
      <c r="M6" s="39">
        <f>IF(SUM(N6:Q6)=COUNT(N6:Q6),0,SUM(N6:Q6)-COUNT(N6:Q6))</f>
        <v>0</v>
      </c>
      <c r="N6" s="39">
        <v>1</v>
      </c>
      <c r="O6" s="39">
        <v>1</v>
      </c>
      <c r="P6" s="39"/>
      <c r="Q6" s="39">
        <v>1</v>
      </c>
      <c r="R6" s="39">
        <f>제작_박은묘!N4*(세팅_2!N6-1)</f>
        <v>0</v>
      </c>
      <c r="S6" s="39">
        <f>제작_박은묘!O4*(세팅_2!O6-1)</f>
        <v>0</v>
      </c>
      <c r="T6" s="39">
        <f>제작_박은묘!P4*(세팅_2!P6-1)</f>
        <v>0</v>
      </c>
      <c r="U6" s="39">
        <f>제작_박은묘!Q4*(세팅_2!Q6-1)</f>
        <v>0</v>
      </c>
      <c r="V6" s="39">
        <v>1</v>
      </c>
    </row>
    <row r="7" spans="1:22" x14ac:dyDescent="0.3">
      <c r="A7" s="16"/>
      <c r="B7" s="24" t="s">
        <v>30</v>
      </c>
      <c r="C7" s="19"/>
      <c r="D7" s="19"/>
      <c r="E7" s="19"/>
      <c r="F7" s="20"/>
      <c r="G7" s="20"/>
      <c r="H7" s="32" t="str">
        <f t="shared" ref="H7:H25" si="0">IF(SUM(R7:U7)=0,"",SUM(R7:U7)/V7)</f>
        <v/>
      </c>
      <c r="J7" s="15"/>
      <c r="K7" s="15"/>
      <c r="M7" s="39">
        <f t="shared" ref="M7:M25" si="1">IF(SUM(N7:Q7)=COUNT(N7:Q7),0,SUM(N7:Q7)-COUNT(N7:Q7))</f>
        <v>0</v>
      </c>
      <c r="N7" s="39">
        <v>1</v>
      </c>
      <c r="O7" s="39">
        <v>1</v>
      </c>
      <c r="P7" s="39">
        <v>1</v>
      </c>
      <c r="Q7" s="39"/>
      <c r="R7" s="39">
        <f>제작_박은묘!N5*(세팅_2!N7-1)</f>
        <v>0</v>
      </c>
      <c r="S7" s="39">
        <f>제작_박은묘!O5*(세팅_2!O7-1)</f>
        <v>0</v>
      </c>
      <c r="T7" s="39">
        <f>제작_박은묘!P5*(세팅_2!P7-1)</f>
        <v>0</v>
      </c>
      <c r="U7" s="39">
        <f>제작_박은묘!Q5*(세팅_2!Q7-1)</f>
        <v>0</v>
      </c>
      <c r="V7" s="39">
        <v>1</v>
      </c>
    </row>
    <row r="8" spans="1:22" x14ac:dyDescent="0.3">
      <c r="A8" s="15"/>
      <c r="B8" s="24" t="s">
        <v>35</v>
      </c>
      <c r="C8" s="19"/>
      <c r="D8" s="19"/>
      <c r="E8" s="19"/>
      <c r="F8" s="20"/>
      <c r="G8" s="20"/>
      <c r="H8" s="32" t="str">
        <f t="shared" si="0"/>
        <v/>
      </c>
      <c r="J8" s="15"/>
      <c r="K8" s="15"/>
      <c r="M8" s="39">
        <f t="shared" si="1"/>
        <v>0</v>
      </c>
      <c r="N8" s="39"/>
      <c r="O8" s="39">
        <v>1</v>
      </c>
      <c r="P8" s="39">
        <v>1</v>
      </c>
      <c r="Q8" s="39"/>
      <c r="R8" s="39">
        <f>제작_박은묘!N6*(세팅_2!N8-1)</f>
        <v>0</v>
      </c>
      <c r="S8" s="39">
        <f>제작_박은묘!O6*(세팅_2!O8-1)</f>
        <v>0</v>
      </c>
      <c r="T8" s="39">
        <f>제작_박은묘!P6*(세팅_2!P8-1)</f>
        <v>0</v>
      </c>
      <c r="U8" s="39">
        <f>제작_박은묘!Q6*(세팅_2!Q8-1)</f>
        <v>0</v>
      </c>
      <c r="V8" s="39">
        <v>1</v>
      </c>
    </row>
    <row r="9" spans="1:22" x14ac:dyDescent="0.3">
      <c r="A9" s="15"/>
      <c r="B9" s="24" t="s">
        <v>32</v>
      </c>
      <c r="C9" s="19"/>
      <c r="D9" s="19"/>
      <c r="E9" s="19"/>
      <c r="F9" s="20"/>
      <c r="G9" s="20"/>
      <c r="H9" s="32" t="str">
        <f t="shared" si="0"/>
        <v/>
      </c>
      <c r="J9" s="15"/>
      <c r="K9" s="15"/>
      <c r="M9" s="39">
        <f t="shared" si="1"/>
        <v>0</v>
      </c>
      <c r="N9" s="39"/>
      <c r="O9" s="39">
        <v>1</v>
      </c>
      <c r="P9" s="39"/>
      <c r="Q9" s="39"/>
      <c r="R9" s="39">
        <f>제작_박은묘!N7*(세팅_2!N9-1)</f>
        <v>0</v>
      </c>
      <c r="S9" s="39">
        <f>제작_박은묘!O7*(세팅_2!O9-1)</f>
        <v>0</v>
      </c>
      <c r="T9" s="39">
        <f>제작_박은묘!P7*(세팅_2!P9-1)</f>
        <v>0</v>
      </c>
      <c r="U9" s="39">
        <f>제작_박은묘!Q7*(세팅_2!Q9-1)</f>
        <v>0</v>
      </c>
      <c r="V9" s="39">
        <v>1</v>
      </c>
    </row>
    <row r="10" spans="1:22" x14ac:dyDescent="0.3">
      <c r="A10" s="15"/>
      <c r="B10" s="24" t="s">
        <v>39</v>
      </c>
      <c r="C10" s="19"/>
      <c r="D10" s="19"/>
      <c r="E10" s="19"/>
      <c r="F10" s="20"/>
      <c r="G10" s="20"/>
      <c r="H10" s="32" t="str">
        <f t="shared" si="0"/>
        <v/>
      </c>
      <c r="J10" s="15"/>
      <c r="K10" s="15"/>
      <c r="M10" s="39">
        <f t="shared" si="1"/>
        <v>0</v>
      </c>
      <c r="N10" s="39">
        <v>1</v>
      </c>
      <c r="O10" s="39">
        <v>1</v>
      </c>
      <c r="P10" s="39"/>
      <c r="Q10" s="39">
        <v>1</v>
      </c>
      <c r="R10" s="39">
        <f>제작_박은묘!N8*(세팅_2!N10-1)</f>
        <v>0</v>
      </c>
      <c r="S10" s="39">
        <f>제작_박은묘!O8*(세팅_2!O10-1)</f>
        <v>0</v>
      </c>
      <c r="T10" s="39">
        <f>제작_박은묘!P8*(세팅_2!P10-1)</f>
        <v>0</v>
      </c>
      <c r="U10" s="39">
        <f>제작_박은묘!Q8*(세팅_2!Q10-1)</f>
        <v>0</v>
      </c>
      <c r="V10" s="39">
        <v>1</v>
      </c>
    </row>
    <row r="11" spans="1:22" x14ac:dyDescent="0.3">
      <c r="A11" s="15"/>
      <c r="B11" s="24" t="s">
        <v>33</v>
      </c>
      <c r="C11" s="19"/>
      <c r="D11" s="19"/>
      <c r="E11" s="19"/>
      <c r="F11" s="20"/>
      <c r="G11" s="20"/>
      <c r="H11" s="32" t="str">
        <f t="shared" si="0"/>
        <v/>
      </c>
      <c r="J11" s="15"/>
      <c r="K11" s="15"/>
      <c r="M11" s="39">
        <f t="shared" si="1"/>
        <v>0</v>
      </c>
      <c r="N11" s="39"/>
      <c r="O11" s="39">
        <v>1</v>
      </c>
      <c r="P11" s="39"/>
      <c r="Q11" s="39">
        <v>1</v>
      </c>
      <c r="R11" s="39">
        <f>제작_박은묘!N9*(세팅_2!N11-1)</f>
        <v>0</v>
      </c>
      <c r="S11" s="39">
        <f>제작_박은묘!O9*(세팅_2!O11-1)</f>
        <v>0</v>
      </c>
      <c r="T11" s="39">
        <f>제작_박은묘!P9*(세팅_2!P11-1)</f>
        <v>0</v>
      </c>
      <c r="U11" s="39">
        <f>제작_박은묘!Q9*(세팅_2!Q11-1)</f>
        <v>0</v>
      </c>
      <c r="V11" s="39">
        <v>1</v>
      </c>
    </row>
    <row r="12" spans="1:22" x14ac:dyDescent="0.3">
      <c r="A12" s="15"/>
      <c r="B12" s="24" t="s">
        <v>34</v>
      </c>
      <c r="C12" s="19"/>
      <c r="D12" s="19"/>
      <c r="E12" s="19"/>
      <c r="F12" s="20"/>
      <c r="G12" s="20"/>
      <c r="H12" s="32" t="str">
        <f t="shared" si="0"/>
        <v/>
      </c>
      <c r="J12" s="15"/>
      <c r="K12" s="15"/>
      <c r="M12" s="39">
        <f t="shared" si="1"/>
        <v>0</v>
      </c>
      <c r="N12" s="39"/>
      <c r="O12" s="39">
        <v>1</v>
      </c>
      <c r="P12" s="39"/>
      <c r="Q12" s="39">
        <v>1</v>
      </c>
      <c r="R12" s="39">
        <f>제작_박은묘!N10*(세팅_2!N12-1)</f>
        <v>0</v>
      </c>
      <c r="S12" s="39">
        <f>제작_박은묘!O10*(세팅_2!O12-1)</f>
        <v>0</v>
      </c>
      <c r="T12" s="39">
        <f>제작_박은묘!P10*(세팅_2!P12-1)</f>
        <v>0</v>
      </c>
      <c r="U12" s="39">
        <f>제작_박은묘!Q10*(세팅_2!Q12-1)</f>
        <v>0</v>
      </c>
      <c r="V12" s="39">
        <v>1</v>
      </c>
    </row>
    <row r="13" spans="1:22" x14ac:dyDescent="0.3">
      <c r="A13" s="15"/>
      <c r="B13" s="24" t="s">
        <v>27</v>
      </c>
      <c r="C13" s="19"/>
      <c r="D13" s="19"/>
      <c r="E13" s="19"/>
      <c r="F13" s="20"/>
      <c r="G13" s="20"/>
      <c r="H13" s="32" t="str">
        <f t="shared" si="0"/>
        <v/>
      </c>
      <c r="J13" s="15"/>
      <c r="K13" s="15"/>
      <c r="M13" s="39">
        <f t="shared" si="1"/>
        <v>0</v>
      </c>
      <c r="N13" s="39">
        <v>1</v>
      </c>
      <c r="O13" s="39">
        <v>1</v>
      </c>
      <c r="P13" s="39">
        <v>1</v>
      </c>
      <c r="Q13" s="39"/>
      <c r="R13" s="39">
        <f>제작_박은묘!N11*(세팅_2!N13-1)</f>
        <v>0</v>
      </c>
      <c r="S13" s="39">
        <f>제작_박은묘!O11*(세팅_2!O13-1)</f>
        <v>0</v>
      </c>
      <c r="T13" s="39">
        <f>제작_박은묘!P11*(세팅_2!P13-1)</f>
        <v>0</v>
      </c>
      <c r="U13" s="39">
        <f>제작_박은묘!Q11*(세팅_2!Q13-1)</f>
        <v>0</v>
      </c>
      <c r="V13" s="39">
        <v>1</v>
      </c>
    </row>
    <row r="14" spans="1:22" x14ac:dyDescent="0.3">
      <c r="A14" s="15"/>
      <c r="B14" s="24" t="s">
        <v>29</v>
      </c>
      <c r="C14" s="19"/>
      <c r="D14" s="19"/>
      <c r="E14" s="19"/>
      <c r="F14" s="20"/>
      <c r="G14" s="20"/>
      <c r="H14" s="32" t="str">
        <f t="shared" si="0"/>
        <v/>
      </c>
      <c r="J14" s="15"/>
      <c r="K14" s="15"/>
      <c r="M14" s="39">
        <f t="shared" si="1"/>
        <v>0</v>
      </c>
      <c r="N14" s="39">
        <v>1</v>
      </c>
      <c r="O14" s="39">
        <v>1</v>
      </c>
      <c r="P14" s="39"/>
      <c r="Q14" s="39">
        <v>1</v>
      </c>
      <c r="R14" s="39">
        <f>제작_박은묘!N12*(세팅_2!N14-1)</f>
        <v>0</v>
      </c>
      <c r="S14" s="39">
        <f>제작_박은묘!O12*(세팅_2!O14-1)</f>
        <v>0</v>
      </c>
      <c r="T14" s="39">
        <f>제작_박은묘!P12*(세팅_2!P14-1)</f>
        <v>0</v>
      </c>
      <c r="U14" s="39">
        <f>제작_박은묘!Q12*(세팅_2!Q14-1)</f>
        <v>0</v>
      </c>
      <c r="V14" s="39">
        <v>1</v>
      </c>
    </row>
    <row r="15" spans="1:22" x14ac:dyDescent="0.3">
      <c r="A15" s="15"/>
      <c r="B15" s="24" t="s">
        <v>31</v>
      </c>
      <c r="C15" s="19"/>
      <c r="D15" s="19"/>
      <c r="E15" s="19"/>
      <c r="F15" s="20"/>
      <c r="G15" s="20"/>
      <c r="H15" s="32" t="str">
        <f t="shared" si="0"/>
        <v/>
      </c>
      <c r="J15" s="15"/>
      <c r="K15" s="15"/>
      <c r="M15" s="39">
        <f t="shared" si="1"/>
        <v>0</v>
      </c>
      <c r="N15" s="39">
        <v>1</v>
      </c>
      <c r="O15" s="39">
        <v>1</v>
      </c>
      <c r="P15" s="39"/>
      <c r="Q15" s="39"/>
      <c r="R15" s="39">
        <f>제작_박은묘!N13*(세팅_2!N15-1)</f>
        <v>0</v>
      </c>
      <c r="S15" s="39">
        <f>제작_박은묘!O13*(세팅_2!O15-1)</f>
        <v>0</v>
      </c>
      <c r="T15" s="39">
        <f>제작_박은묘!P13*(세팅_2!P15-1)</f>
        <v>0</v>
      </c>
      <c r="U15" s="39">
        <f>제작_박은묘!Q13*(세팅_2!Q15-1)</f>
        <v>0</v>
      </c>
      <c r="V15" s="39">
        <v>1</v>
      </c>
    </row>
    <row r="16" spans="1:22" x14ac:dyDescent="0.3">
      <c r="A16" s="15"/>
      <c r="B16" s="24" t="s">
        <v>28</v>
      </c>
      <c r="C16" s="19"/>
      <c r="D16" s="19"/>
      <c r="E16" s="19"/>
      <c r="F16" s="20"/>
      <c r="G16" s="20"/>
      <c r="H16" s="32" t="str">
        <f t="shared" si="0"/>
        <v/>
      </c>
      <c r="J16" s="15"/>
      <c r="K16" s="15"/>
      <c r="M16" s="39">
        <f t="shared" si="1"/>
        <v>0</v>
      </c>
      <c r="N16" s="39"/>
      <c r="O16" s="39">
        <v>1</v>
      </c>
      <c r="P16" s="39"/>
      <c r="Q16" s="39">
        <v>1</v>
      </c>
      <c r="R16" s="39">
        <f>제작_박은묘!N14*(세팅_2!N16-1)</f>
        <v>0</v>
      </c>
      <c r="S16" s="39">
        <f>제작_박은묘!O14*(세팅_2!O16-1)</f>
        <v>0</v>
      </c>
      <c r="T16" s="39">
        <f>제작_박은묘!P14*(세팅_2!P16-1)</f>
        <v>0</v>
      </c>
      <c r="U16" s="39">
        <f>제작_박은묘!Q14*(세팅_2!Q16-1)</f>
        <v>0</v>
      </c>
      <c r="V16" s="39">
        <v>1</v>
      </c>
    </row>
    <row r="17" spans="1:22" x14ac:dyDescent="0.3">
      <c r="A17" s="15"/>
      <c r="B17" s="25" t="s">
        <v>38</v>
      </c>
      <c r="C17" s="19"/>
      <c r="D17" s="19"/>
      <c r="E17" s="19"/>
      <c r="F17" s="20"/>
      <c r="G17" s="20"/>
      <c r="H17" s="32" t="str">
        <f t="shared" si="0"/>
        <v/>
      </c>
      <c r="J17" s="15"/>
      <c r="K17" s="15"/>
      <c r="M17" s="39">
        <f t="shared" si="1"/>
        <v>0</v>
      </c>
      <c r="N17" s="39">
        <v>1</v>
      </c>
      <c r="O17" s="39">
        <v>1</v>
      </c>
      <c r="P17" s="39"/>
      <c r="Q17" s="39"/>
      <c r="R17" s="39">
        <f>제작_박은묘!N15*(세팅_2!N17-1)</f>
        <v>0</v>
      </c>
      <c r="S17" s="39">
        <f>제작_박은묘!O15*(세팅_2!O17-1)</f>
        <v>0</v>
      </c>
      <c r="T17" s="39">
        <f>제작_박은묘!P15*(세팅_2!P17-1)</f>
        <v>0</v>
      </c>
      <c r="U17" s="39">
        <v>0</v>
      </c>
      <c r="V17" s="39">
        <v>1</v>
      </c>
    </row>
    <row r="18" spans="1:22" x14ac:dyDescent="0.3">
      <c r="A18" s="15"/>
      <c r="B18" s="26" t="s">
        <v>37</v>
      </c>
      <c r="C18" s="21"/>
      <c r="D18" s="21"/>
      <c r="E18" s="21"/>
      <c r="F18" s="19"/>
      <c r="G18" s="19"/>
      <c r="H18" s="32" t="str">
        <f t="shared" si="0"/>
        <v/>
      </c>
      <c r="J18" s="15"/>
      <c r="K18" s="15"/>
      <c r="M18" s="39">
        <f t="shared" si="1"/>
        <v>0</v>
      </c>
      <c r="N18" s="39"/>
      <c r="O18" s="39">
        <v>1</v>
      </c>
      <c r="P18" s="39">
        <v>1</v>
      </c>
      <c r="Q18" s="39"/>
      <c r="R18" s="39">
        <f>제작_박은묘!N16*(세팅_2!N18-1)</f>
        <v>0</v>
      </c>
      <c r="S18" s="39">
        <f>제작_박은묘!O16*(세팅_2!O18-1)</f>
        <v>0</v>
      </c>
      <c r="T18" s="39">
        <f>제작_박은묘!P16*(세팅_2!P18-1)</f>
        <v>0</v>
      </c>
      <c r="U18" s="39">
        <f>제작_박은묘!Q16*(세팅_2!Q18-1)</f>
        <v>0</v>
      </c>
      <c r="V18" s="39">
        <v>1</v>
      </c>
    </row>
    <row r="19" spans="1:22" x14ac:dyDescent="0.3">
      <c r="A19" s="15"/>
      <c r="B19" s="26" t="s">
        <v>36</v>
      </c>
      <c r="C19" s="21"/>
      <c r="D19" s="21"/>
      <c r="E19" s="21"/>
      <c r="F19" s="19"/>
      <c r="G19" s="19"/>
      <c r="H19" s="32" t="str">
        <f t="shared" si="0"/>
        <v/>
      </c>
      <c r="J19" s="15"/>
      <c r="K19" s="15"/>
      <c r="M19" s="39">
        <f t="shared" si="1"/>
        <v>0</v>
      </c>
      <c r="N19" s="39"/>
      <c r="O19" s="39">
        <v>1</v>
      </c>
      <c r="P19" s="39">
        <v>1</v>
      </c>
      <c r="Q19" s="39"/>
      <c r="R19" s="39">
        <f>제작_박은묘!N17*(세팅_2!N19-1)</f>
        <v>0</v>
      </c>
      <c r="S19" s="39">
        <f>제작_박은묘!O17*(세팅_2!O19-1)</f>
        <v>0</v>
      </c>
      <c r="T19" s="39">
        <f>제작_박은묘!P17*(세팅_2!P19-1)</f>
        <v>0</v>
      </c>
      <c r="U19" s="39">
        <f>제작_박은묘!Q17*(세팅_2!Q19-1)</f>
        <v>0</v>
      </c>
      <c r="V19" s="39">
        <v>1</v>
      </c>
    </row>
    <row r="20" spans="1:22" x14ac:dyDescent="0.3">
      <c r="A20" s="15"/>
      <c r="B20" s="27" t="s">
        <v>41</v>
      </c>
      <c r="C20" s="19"/>
      <c r="D20" s="19"/>
      <c r="E20" s="19"/>
      <c r="F20" s="19"/>
      <c r="G20" s="19"/>
      <c r="H20" s="32" t="str">
        <f t="shared" si="0"/>
        <v/>
      </c>
      <c r="J20" s="15"/>
      <c r="K20" s="15"/>
      <c r="M20" s="39">
        <f t="shared" si="1"/>
        <v>0</v>
      </c>
      <c r="N20" s="39"/>
      <c r="O20" s="39">
        <v>1</v>
      </c>
      <c r="P20" s="39">
        <v>1</v>
      </c>
      <c r="Q20" s="39"/>
      <c r="R20" s="39">
        <f>제작_박은묘!N18*(세팅_2!N20-1)</f>
        <v>0</v>
      </c>
      <c r="S20" s="39">
        <f>제작_박은묘!O18*(세팅_2!O20-1)</f>
        <v>0</v>
      </c>
      <c r="T20" s="39">
        <f>제작_박은묘!P18*(세팅_2!P20-1)</f>
        <v>0</v>
      </c>
      <c r="U20" s="39">
        <f>제작_박은묘!Q18*(세팅_2!Q20-1)</f>
        <v>0</v>
      </c>
      <c r="V20" s="39">
        <v>1</v>
      </c>
    </row>
    <row r="21" spans="1:22" x14ac:dyDescent="0.3">
      <c r="A21" s="15"/>
      <c r="B21" s="28" t="s">
        <v>43</v>
      </c>
      <c r="C21" s="19"/>
      <c r="D21" s="19"/>
      <c r="E21" s="19"/>
      <c r="F21" s="19"/>
      <c r="G21" s="19"/>
      <c r="H21" s="32" t="str">
        <f t="shared" si="0"/>
        <v/>
      </c>
      <c r="J21" s="15"/>
      <c r="K21" s="15"/>
      <c r="M21" s="39">
        <f t="shared" si="1"/>
        <v>0</v>
      </c>
      <c r="N21" s="39"/>
      <c r="O21" s="39">
        <v>1</v>
      </c>
      <c r="P21" s="39">
        <v>1</v>
      </c>
      <c r="Q21" s="39"/>
      <c r="R21" s="39">
        <f>제작_박은묘!N19*(세팅_2!N21-1)</f>
        <v>0</v>
      </c>
      <c r="S21" s="39">
        <f>제작_박은묘!O19*(세팅_2!O21-1)</f>
        <v>0</v>
      </c>
      <c r="T21" s="39">
        <f>제작_박은묘!P19*(세팅_2!P21-1)</f>
        <v>0</v>
      </c>
      <c r="U21" s="39">
        <f>제작_박은묘!Q19*(세팅_2!Q21-1)</f>
        <v>0</v>
      </c>
      <c r="V21" s="39">
        <v>1</v>
      </c>
    </row>
    <row r="22" spans="1:22" x14ac:dyDescent="0.3">
      <c r="A22" s="15"/>
      <c r="B22" s="29" t="s">
        <v>45</v>
      </c>
      <c r="C22" s="19"/>
      <c r="D22" s="19"/>
      <c r="E22" s="19"/>
      <c r="F22" s="19"/>
      <c r="G22" s="19"/>
      <c r="H22" s="32" t="str">
        <f t="shared" si="0"/>
        <v/>
      </c>
      <c r="J22" s="15"/>
      <c r="K22" s="15"/>
      <c r="M22" s="39">
        <f t="shared" si="1"/>
        <v>0</v>
      </c>
      <c r="N22" s="39"/>
      <c r="O22" s="39">
        <v>1</v>
      </c>
      <c r="P22" s="39"/>
      <c r="Q22" s="39"/>
      <c r="R22" s="39">
        <f>제작_박은묘!N20*(세팅_2!N22-1)</f>
        <v>0</v>
      </c>
      <c r="S22" s="39">
        <f>제작_박은묘!O20*(세팅_2!O22-1)</f>
        <v>0</v>
      </c>
      <c r="T22" s="39">
        <f>제작_박은묘!P20*(세팅_2!P22-1)</f>
        <v>0</v>
      </c>
      <c r="U22" s="39">
        <f>제작_박은묘!Q20*(세팅_2!Q22-1)</f>
        <v>0</v>
      </c>
      <c r="V22" s="39">
        <v>1</v>
      </c>
    </row>
    <row r="23" spans="1:22" x14ac:dyDescent="0.3">
      <c r="A23" s="15"/>
      <c r="B23" s="29" t="s">
        <v>47</v>
      </c>
      <c r="C23" s="19"/>
      <c r="D23" s="19"/>
      <c r="E23" s="19"/>
      <c r="F23" s="19"/>
      <c r="G23" s="19"/>
      <c r="H23" s="32" t="str">
        <f t="shared" si="0"/>
        <v/>
      </c>
      <c r="J23" s="15"/>
      <c r="K23" s="15"/>
      <c r="M23" s="39">
        <f t="shared" si="1"/>
        <v>0</v>
      </c>
      <c r="N23" s="39"/>
      <c r="O23" s="39">
        <v>1</v>
      </c>
      <c r="P23" s="39"/>
      <c r="Q23" s="39"/>
      <c r="R23" s="39">
        <f>제작_박은묘!N21*(세팅_2!N23-1)</f>
        <v>0</v>
      </c>
      <c r="S23" s="39">
        <f>제작_박은묘!O21*(세팅_2!O23-1)</f>
        <v>0</v>
      </c>
      <c r="T23" s="39">
        <f>제작_박은묘!P21*(세팅_2!P23-1)</f>
        <v>0</v>
      </c>
      <c r="U23" s="39">
        <f>제작_박은묘!Q21*(세팅_2!Q23-1)</f>
        <v>0</v>
      </c>
      <c r="V23" s="39">
        <v>1</v>
      </c>
    </row>
    <row r="24" spans="1:22" x14ac:dyDescent="0.3">
      <c r="A24" s="15"/>
      <c r="B24" s="29" t="s">
        <v>49</v>
      </c>
      <c r="C24" s="19"/>
      <c r="D24" s="19"/>
      <c r="E24" s="19"/>
      <c r="F24" s="19"/>
      <c r="G24" s="19"/>
      <c r="H24" s="32" t="str">
        <f t="shared" si="0"/>
        <v/>
      </c>
      <c r="J24" s="15"/>
      <c r="K24" s="15"/>
      <c r="M24" s="39">
        <f t="shared" si="1"/>
        <v>0</v>
      </c>
      <c r="N24" s="39"/>
      <c r="O24" s="39">
        <v>1</v>
      </c>
      <c r="P24" s="39"/>
      <c r="Q24" s="39"/>
      <c r="R24" s="39">
        <f>제작_박은묘!N22*(세팅_2!N24-1)</f>
        <v>0</v>
      </c>
      <c r="S24" s="39">
        <f>제작_박은묘!O22*(세팅_2!O24-1)</f>
        <v>0</v>
      </c>
      <c r="T24" s="39">
        <f>제작_박은묘!P22*(세팅_2!P24-1)</f>
        <v>0</v>
      </c>
      <c r="U24" s="39">
        <f>제작_박은묘!Q22*(세팅_2!Q24-1)</f>
        <v>0</v>
      </c>
      <c r="V24" s="39">
        <v>1</v>
      </c>
    </row>
    <row r="25" spans="1:22" ht="17.25" thickBot="1" x14ac:dyDescent="0.35">
      <c r="A25" s="15"/>
      <c r="B25" s="31" t="s">
        <v>51</v>
      </c>
      <c r="C25" s="22"/>
      <c r="D25" s="22"/>
      <c r="E25" s="22"/>
      <c r="F25" s="22"/>
      <c r="G25" s="19"/>
      <c r="H25" s="32" t="str">
        <f t="shared" si="0"/>
        <v/>
      </c>
      <c r="J25" s="15"/>
      <c r="K25" s="15"/>
      <c r="M25" s="39">
        <f t="shared" si="1"/>
        <v>0</v>
      </c>
      <c r="N25" s="39"/>
      <c r="O25" s="39">
        <v>1</v>
      </c>
      <c r="P25" s="39"/>
      <c r="Q25" s="39"/>
      <c r="R25" s="39">
        <f>제작_박은묘!N23*(세팅_2!N25-1)</f>
        <v>0</v>
      </c>
      <c r="S25" s="39">
        <f>제작_박은묘!O23*(세팅_2!O25-1)</f>
        <v>0</v>
      </c>
      <c r="T25" s="39">
        <f>제작_박은묘!P23*(세팅_2!P25-1)</f>
        <v>0</v>
      </c>
      <c r="U25" s="39">
        <f>제작_박은묘!Q23*(세팅_2!Q25-1)</f>
        <v>0</v>
      </c>
      <c r="V25" s="39">
        <v>1</v>
      </c>
    </row>
    <row r="26" spans="1:22" ht="17.25" thickBot="1" x14ac:dyDescent="0.35">
      <c r="A26" s="15"/>
      <c r="B26" s="14"/>
      <c r="C26" s="15"/>
      <c r="D26" s="15"/>
      <c r="E26" s="48" t="s">
        <v>66</v>
      </c>
      <c r="F26" s="49"/>
      <c r="G26" s="53" t="str">
        <f>IF(SUM(H6:H25)=0,"",SUM(H6:H25))</f>
        <v/>
      </c>
      <c r="H26" s="54"/>
      <c r="J26" s="15"/>
      <c r="K26" s="15"/>
    </row>
    <row r="27" spans="1:22" s="15" customFormat="1" ht="11.25" customHeight="1" x14ac:dyDescent="0.3">
      <c r="F27" s="14"/>
      <c r="G27" s="14"/>
    </row>
  </sheetData>
  <sheetProtection algorithmName="SHA-512" hashValue="lZ/9vlW41iCWiPbpNjInA24e5H7iu98QGpIIPimwYwBelkNx77zmstRUwe1gDVJi6o/l2V9gur4d32T+QkCKqA==" saltValue="DKQTOkRE7ulMkv/lbbiTuA==" spinCount="100000" sheet="1" objects="1" scenarios="1" selectLockedCells="1"/>
  <mergeCells count="7">
    <mergeCell ref="E26:F26"/>
    <mergeCell ref="G26:H26"/>
    <mergeCell ref="B2:D2"/>
    <mergeCell ref="B4:B5"/>
    <mergeCell ref="C4:F4"/>
    <mergeCell ref="G4:G5"/>
    <mergeCell ref="H4:H5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3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autoLine="0" autoPict="0">
                <anchor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Drop Down 4">
              <controlPr defaultSize="0" autoLine="0" autoPict="0">
                <anchor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Drop Down 5">
              <controlPr defaultSize="0" autoLine="0" autoPict="0">
                <anchor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3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Drop Down 6">
              <controlPr defaultSize="0" autoLine="0" autoPict="0">
                <anchor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Drop Down 7">
              <controlPr defaultSize="0" autoLine="0" autoPict="0">
                <anchor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3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Drop Down 8">
              <controlPr defaultSize="0" autoLine="0" autoPict="0">
                <anchor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4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Drop Down 9">
              <controlPr defaultSize="0" autoLine="0" autoPict="0">
                <anchor>
                  <from>
                    <xdr:col>3</xdr:col>
                    <xdr:colOff>9525</xdr:colOff>
                    <xdr:row>8</xdr:row>
                    <xdr:rowOff>0</xdr:rowOff>
                  </from>
                  <to>
                    <xdr:col>3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Drop Down 10">
              <controlPr defaultSize="0" autoLine="0" autoPict="0">
                <anchor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Drop Down 11">
              <controlPr defaultSize="0" autoLine="0" autoPict="0">
                <anchor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3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Drop Down 12">
              <controlPr defaultSize="0" autoLine="0" autoPict="0">
                <anchor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5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Drop Down 13">
              <controlPr defaultSize="0" autoLine="0" autoPict="0">
                <anchor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3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Drop Down 14">
              <controlPr defaultSize="0" autoLine="0" autoPict="0">
                <anchor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5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Drop Down 15">
              <controlPr defaultSize="0" autoLine="0" autoPict="0">
                <anchor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3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Drop Down 16">
              <controlPr defaultSize="0" autoLine="0" autoPict="0">
                <anchor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5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Drop Down 17">
              <controlPr defaultSize="0" autoLine="0" autoPict="0">
                <anchor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Drop Down 18">
              <controlPr defaultSize="0" autoLine="0" autoPict="0">
                <anchor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3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Drop Down 19">
              <controlPr defaultSize="0" autoLine="0" autoPict="0">
                <anchor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4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Drop Down 20">
              <controlPr defaultSize="0" autoLine="0" autoPict="0">
                <anchor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Drop Down 21">
              <controlPr defaultSize="0" autoLine="0" autoPict="0">
                <anchor>
                  <from>
                    <xdr:col>3</xdr:col>
                    <xdr:colOff>9525</xdr:colOff>
                    <xdr:row>13</xdr:row>
                    <xdr:rowOff>0</xdr:rowOff>
                  </from>
                  <to>
                    <xdr:col>3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Drop Down 22">
              <controlPr defaultSize="0" autoLine="0" autoPict="0">
                <anchor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5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Drop Down 23">
              <controlPr defaultSize="0" autoLine="0" autoPict="0">
                <anchor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Drop Down 24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3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Drop Down 25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200025</xdr:rowOff>
                  </from>
                  <to>
                    <xdr:col>3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Drop Down 26">
              <controlPr defaultSize="0" autoLine="0" autoPict="0">
                <anchor>
                  <from>
                    <xdr:col>5</xdr:col>
                    <xdr:colOff>9525</xdr:colOff>
                    <xdr:row>14</xdr:row>
                    <xdr:rowOff>200025</xdr:rowOff>
                  </from>
                  <to>
                    <xdr:col>5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Drop Down 27">
              <controlPr defaultSize="0" autoLine="0" autoPict="0">
                <anchor>
                  <from>
                    <xdr:col>2</xdr:col>
                    <xdr:colOff>9525</xdr:colOff>
                    <xdr:row>15</xdr:row>
                    <xdr:rowOff>200025</xdr:rowOff>
                  </from>
                  <to>
                    <xdr:col>2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Drop Down 28">
              <controlPr defaultSize="0" autoLine="0" autoPict="0">
                <anchor>
                  <from>
                    <xdr:col>3</xdr:col>
                    <xdr:colOff>9525</xdr:colOff>
                    <xdr:row>15</xdr:row>
                    <xdr:rowOff>200025</xdr:rowOff>
                  </from>
                  <to>
                    <xdr:col>3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Drop Down 29">
              <controlPr defaultSize="0" autoLine="0" autoPict="0">
                <anchor>
                  <from>
                    <xdr:col>3</xdr:col>
                    <xdr:colOff>9525</xdr:colOff>
                    <xdr:row>16</xdr:row>
                    <xdr:rowOff>200025</xdr:rowOff>
                  </from>
                  <to>
                    <xdr:col>3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Drop Down 30">
              <controlPr defaultSize="0" autoLine="0" autoPict="0">
                <anchor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4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Drop Down 31">
              <controlPr defaultSize="0" autoLine="0" autoPict="0">
                <anchor>
                  <from>
                    <xdr:col>3</xdr:col>
                    <xdr:colOff>9525</xdr:colOff>
                    <xdr:row>17</xdr:row>
                    <xdr:rowOff>200025</xdr:rowOff>
                  </from>
                  <to>
                    <xdr:col>3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Drop Down 32">
              <controlPr defaultSize="0" autoLine="0" autoPict="0">
                <anchor>
                  <from>
                    <xdr:col>4</xdr:col>
                    <xdr:colOff>9525</xdr:colOff>
                    <xdr:row>17</xdr:row>
                    <xdr:rowOff>200025</xdr:rowOff>
                  </from>
                  <to>
                    <xdr:col>4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Drop Down 33">
              <controlPr defaultSize="0" autoLine="0" autoPict="0">
                <anchor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Drop Down 34">
              <controlPr defaultSize="0" autoLine="0" autoPict="0">
                <anchor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Drop Down 35">
              <controlPr defaultSize="0" autoLine="0" autoPict="0">
                <anchor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Drop Down 36">
              <controlPr defaultSize="0" autoLine="0" autoPict="0">
                <anchor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4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Drop Down 37">
              <controlPr defaultSize="0" autoLine="0" autoPict="0">
                <anchor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Drop Down 38">
              <controlPr defaultSize="0" autoLine="0" autoPict="0">
                <anchor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Drop Down 39">
              <controlPr defaultSize="0" autoLine="0" autoPict="0">
                <anchor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3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Drop Down 40">
              <controlPr defaultSize="0" autoLine="0" autoPict="0">
                <anchor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Drop Down 41">
              <controlPr defaultSize="0" autoLine="0" autoPict="0">
                <anchor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6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Drop Down 42">
              <controlPr defaultSize="0" autoLine="0" autoPict="0">
                <anchor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Drop Down 43">
              <controlPr defaultSize="0" autoLine="0" autoPict="0">
                <anchor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6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Drop Down 44">
              <controlPr defaultSize="0" autoLine="0" autoPict="0">
                <anchor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Drop Down 45">
              <controlPr defaultSize="0" autoLine="0" autoPict="0">
                <anchor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Drop Down 46">
              <controlPr defaultSize="0" autoLine="0" autoPict="0">
                <anchor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Drop Down 47">
              <controlPr defaultSize="0" autoLine="0" autoPict="0">
                <anchor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571500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Drop Down 48">
              <controlPr defaultSize="0" autoLine="0" autoPict="0">
                <anchor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6</xdr:col>
                    <xdr:colOff>571500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Drop Down 49">
              <controlPr defaultSize="0" autoLine="0" autoPict="0">
                <anchor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6</xdr:col>
                    <xdr:colOff>571500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Drop Down 50">
              <controlPr defaultSize="0" autoLine="0" autoPict="0">
                <anchor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6</xdr:col>
                    <xdr:colOff>571500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Drop Down 51">
              <controlPr defaultSize="0" autoLine="0" autoPict="0">
                <anchor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6</xdr:col>
                    <xdr:colOff>571500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Drop Down 52">
              <controlPr defaultSize="0" autoLine="0" autoPict="0">
                <anchor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6</xdr:col>
                    <xdr:colOff>571500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Drop Down 53">
              <controlPr defaultSize="0" autoLine="0" autoPict="0">
                <anchor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6</xdr:col>
                    <xdr:colOff>571500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Drop Down 54">
              <controlPr defaultSize="0" autoLine="0" autoPict="0">
                <anchor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6</xdr:col>
                    <xdr:colOff>571500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Drop Down 55">
              <controlPr defaultSize="0" autoLine="0" autoPict="0">
                <anchor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6</xdr:col>
                    <xdr:colOff>571500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Drop Down 56">
              <controlPr defaultSize="0" autoLine="0" autoPict="0">
                <anchor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6</xdr:col>
                    <xdr:colOff>571500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Drop Down 57">
              <controlPr defaultSize="0" autoLine="0" autoPict="0">
                <anchor>
                  <from>
                    <xdr:col>6</xdr:col>
                    <xdr:colOff>9525</xdr:colOff>
                    <xdr:row>20</xdr:row>
                    <xdr:rowOff>0</xdr:rowOff>
                  </from>
                  <to>
                    <xdr:col>6</xdr:col>
                    <xdr:colOff>571500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Drop Down 58">
              <controlPr defaultSize="0" autoLine="0" autoPict="0">
                <anchor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Drop Down 59">
              <controlPr defaultSize="0" autoLine="0" autoPict="0">
                <anchor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6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Drop Down 60">
              <controlPr defaultSize="0" autoLine="0" autoPict="0">
                <anchor>
                  <from>
                    <xdr:col>6</xdr:col>
                    <xdr:colOff>9525</xdr:colOff>
                    <xdr:row>23</xdr:row>
                    <xdr:rowOff>0</xdr:rowOff>
                  </from>
                  <to>
                    <xdr:col>6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BCEE9-38CF-4FE7-AC98-1B3251C5651F}">
  <sheetPr codeName="Sheet5"/>
  <dimension ref="A1:V27"/>
  <sheetViews>
    <sheetView zoomScaleNormal="100" workbookViewId="0">
      <selection activeCell="B2" sqref="B2:D2"/>
    </sheetView>
  </sheetViews>
  <sheetFormatPr defaultColWidth="0" defaultRowHeight="16.5" customHeight="1" zeroHeight="1" x14ac:dyDescent="0.3"/>
  <cols>
    <col min="1" max="1" width="2" customWidth="1"/>
    <col min="2" max="2" width="17.5" customWidth="1"/>
    <col min="3" max="5" width="7.625" customWidth="1"/>
    <col min="6" max="7" width="7.625" style="7" customWidth="1"/>
    <col min="8" max="8" width="17.75" customWidth="1"/>
    <col min="9" max="9" width="2.625" style="15" customWidth="1"/>
    <col min="10" max="10" width="11" bestFit="1" customWidth="1"/>
    <col min="11" max="11" width="4.375" customWidth="1"/>
    <col min="12" max="12" width="1.75" style="15" customWidth="1"/>
    <col min="13" max="13" width="9" hidden="1" customWidth="1"/>
    <col min="14" max="17" width="3.625" hidden="1" customWidth="1"/>
    <col min="18" max="16384" width="9" hidden="1"/>
  </cols>
  <sheetData>
    <row r="1" spans="1:22" ht="17.25" thickBot="1" x14ac:dyDescent="0.35">
      <c r="A1" s="15"/>
      <c r="B1" s="15"/>
      <c r="C1" s="15"/>
      <c r="D1" s="15"/>
      <c r="E1" s="15"/>
      <c r="F1" s="14"/>
      <c r="G1" s="14"/>
      <c r="H1" s="15"/>
      <c r="J1" s="15"/>
      <c r="K1" s="15"/>
    </row>
    <row r="2" spans="1:22" ht="30" customHeight="1" thickBot="1" x14ac:dyDescent="0.35">
      <c r="A2" s="15"/>
      <c r="B2" s="50" t="s">
        <v>73</v>
      </c>
      <c r="C2" s="51"/>
      <c r="D2" s="52"/>
      <c r="E2" s="15"/>
      <c r="F2" s="14"/>
      <c r="G2" s="14"/>
      <c r="H2" s="15"/>
      <c r="J2" s="15"/>
      <c r="K2" s="15"/>
    </row>
    <row r="3" spans="1:22" ht="12.75" customHeight="1" x14ac:dyDescent="0.3">
      <c r="A3" s="15"/>
      <c r="B3" s="15"/>
      <c r="C3" s="15"/>
      <c r="D3" s="15"/>
      <c r="E3" s="15"/>
      <c r="F3" s="14"/>
      <c r="G3" s="14"/>
      <c r="H3" s="15"/>
      <c r="J3" s="15"/>
      <c r="K3" s="15"/>
    </row>
    <row r="4" spans="1:22" x14ac:dyDescent="0.3">
      <c r="A4" s="15"/>
      <c r="B4" s="46" t="s">
        <v>2</v>
      </c>
      <c r="C4" s="45" t="s">
        <v>24</v>
      </c>
      <c r="D4" s="45"/>
      <c r="E4" s="45"/>
      <c r="F4" s="45"/>
      <c r="G4" s="46" t="s">
        <v>85</v>
      </c>
      <c r="H4" s="46" t="s">
        <v>63</v>
      </c>
      <c r="J4" s="18" t="s">
        <v>64</v>
      </c>
      <c r="K4" s="18">
        <f>SUM(M6:M25)</f>
        <v>0</v>
      </c>
    </row>
    <row r="5" spans="1:22" x14ac:dyDescent="0.3">
      <c r="A5" s="14"/>
      <c r="B5" s="47"/>
      <c r="C5" s="31" t="s">
        <v>18</v>
      </c>
      <c r="D5" s="31" t="s">
        <v>54</v>
      </c>
      <c r="E5" s="31" t="s">
        <v>16</v>
      </c>
      <c r="F5" s="31" t="s">
        <v>17</v>
      </c>
      <c r="G5" s="47"/>
      <c r="H5" s="47"/>
      <c r="J5" s="18" t="s">
        <v>65</v>
      </c>
      <c r="K5" s="18">
        <f>60-K4</f>
        <v>60</v>
      </c>
    </row>
    <row r="6" spans="1:22" x14ac:dyDescent="0.3">
      <c r="A6" s="15"/>
      <c r="B6" s="23" t="s">
        <v>26</v>
      </c>
      <c r="C6" s="19"/>
      <c r="D6" s="19"/>
      <c r="E6" s="19"/>
      <c r="F6" s="20"/>
      <c r="G6" s="20"/>
      <c r="H6" s="32" t="str">
        <f>IF(SUM(R6:U6)=0,"",SUM(R6:U6)/V6)</f>
        <v/>
      </c>
      <c r="J6" s="15"/>
      <c r="K6" s="15"/>
      <c r="M6" s="39">
        <f>IF(SUM(N6:Q6)=COUNT(N6:Q6),0,SUM(N6:Q6)-COUNT(N6:Q6))</f>
        <v>0</v>
      </c>
      <c r="N6" s="39">
        <v>1</v>
      </c>
      <c r="O6" s="39">
        <v>1</v>
      </c>
      <c r="P6" s="39"/>
      <c r="Q6" s="39">
        <v>1</v>
      </c>
      <c r="R6" s="39">
        <f>제작_박은묘!N4*(세팅_3!N6-1)</f>
        <v>0</v>
      </c>
      <c r="S6" s="39">
        <f>제작_박은묘!O4*(세팅_3!O6-1)</f>
        <v>0</v>
      </c>
      <c r="T6" s="39">
        <f>제작_박은묘!P4*(세팅_3!P6-1)</f>
        <v>0</v>
      </c>
      <c r="U6" s="39">
        <f>제작_박은묘!Q4*(세팅_3!Q6-1)</f>
        <v>0</v>
      </c>
      <c r="V6" s="39">
        <v>1</v>
      </c>
    </row>
    <row r="7" spans="1:22" x14ac:dyDescent="0.3">
      <c r="A7" s="16"/>
      <c r="B7" s="24" t="s">
        <v>30</v>
      </c>
      <c r="C7" s="19"/>
      <c r="D7" s="19"/>
      <c r="E7" s="19"/>
      <c r="F7" s="20"/>
      <c r="G7" s="20"/>
      <c r="H7" s="32" t="str">
        <f t="shared" ref="H7:H25" si="0">IF(SUM(R7:U7)=0,"",SUM(R7:U7)/V7)</f>
        <v/>
      </c>
      <c r="J7" s="15"/>
      <c r="K7" s="15"/>
      <c r="M7" s="39">
        <f t="shared" ref="M7:M25" si="1">IF(SUM(N7:Q7)=COUNT(N7:Q7),0,SUM(N7:Q7)-COUNT(N7:Q7))</f>
        <v>0</v>
      </c>
      <c r="N7" s="39">
        <v>1</v>
      </c>
      <c r="O7" s="39">
        <v>1</v>
      </c>
      <c r="P7" s="39">
        <v>1</v>
      </c>
      <c r="Q7" s="39"/>
      <c r="R7" s="39">
        <f>제작_박은묘!N5*(세팅_3!N7-1)</f>
        <v>0</v>
      </c>
      <c r="S7" s="39">
        <f>제작_박은묘!O5*(세팅_3!O7-1)</f>
        <v>0</v>
      </c>
      <c r="T7" s="39">
        <f>제작_박은묘!P5*(세팅_3!P7-1)</f>
        <v>0</v>
      </c>
      <c r="U7" s="39">
        <f>제작_박은묘!Q5*(세팅_3!Q7-1)</f>
        <v>0</v>
      </c>
      <c r="V7" s="39">
        <v>1</v>
      </c>
    </row>
    <row r="8" spans="1:22" x14ac:dyDescent="0.3">
      <c r="A8" s="15"/>
      <c r="B8" s="24" t="s">
        <v>35</v>
      </c>
      <c r="C8" s="19"/>
      <c r="D8" s="19"/>
      <c r="E8" s="19"/>
      <c r="F8" s="20"/>
      <c r="G8" s="20"/>
      <c r="H8" s="32" t="str">
        <f t="shared" si="0"/>
        <v/>
      </c>
      <c r="J8" s="15"/>
      <c r="K8" s="15"/>
      <c r="M8" s="39">
        <f t="shared" si="1"/>
        <v>0</v>
      </c>
      <c r="N8" s="39"/>
      <c r="O8" s="39">
        <v>1</v>
      </c>
      <c r="P8" s="39">
        <v>1</v>
      </c>
      <c r="Q8" s="39"/>
      <c r="R8" s="39">
        <f>제작_박은묘!N6*(세팅_3!N8-1)</f>
        <v>0</v>
      </c>
      <c r="S8" s="39">
        <f>제작_박은묘!O6*(세팅_3!O8-1)</f>
        <v>0</v>
      </c>
      <c r="T8" s="39">
        <f>제작_박은묘!P6*(세팅_3!P8-1)</f>
        <v>0</v>
      </c>
      <c r="U8" s="39">
        <f>제작_박은묘!Q6*(세팅_3!Q8-1)</f>
        <v>0</v>
      </c>
      <c r="V8" s="39">
        <v>1</v>
      </c>
    </row>
    <row r="9" spans="1:22" x14ac:dyDescent="0.3">
      <c r="A9" s="15"/>
      <c r="B9" s="24" t="s">
        <v>32</v>
      </c>
      <c r="C9" s="19"/>
      <c r="D9" s="19"/>
      <c r="E9" s="19"/>
      <c r="F9" s="20"/>
      <c r="G9" s="20"/>
      <c r="H9" s="32" t="str">
        <f t="shared" si="0"/>
        <v/>
      </c>
      <c r="J9" s="15"/>
      <c r="K9" s="15"/>
      <c r="M9" s="39">
        <f t="shared" si="1"/>
        <v>0</v>
      </c>
      <c r="N9" s="39"/>
      <c r="O9" s="39">
        <v>1</v>
      </c>
      <c r="P9" s="39"/>
      <c r="Q9" s="39"/>
      <c r="R9" s="39">
        <f>제작_박은묘!N7*(세팅_3!N9-1)</f>
        <v>0</v>
      </c>
      <c r="S9" s="39">
        <f>제작_박은묘!O7*(세팅_3!O9-1)</f>
        <v>0</v>
      </c>
      <c r="T9" s="39">
        <f>제작_박은묘!P7*(세팅_3!P9-1)</f>
        <v>0</v>
      </c>
      <c r="U9" s="39">
        <f>제작_박은묘!Q7*(세팅_3!Q9-1)</f>
        <v>0</v>
      </c>
      <c r="V9" s="39">
        <v>1</v>
      </c>
    </row>
    <row r="10" spans="1:22" x14ac:dyDescent="0.3">
      <c r="A10" s="15"/>
      <c r="B10" s="24" t="s">
        <v>39</v>
      </c>
      <c r="C10" s="19"/>
      <c r="D10" s="19"/>
      <c r="E10" s="19"/>
      <c r="F10" s="20"/>
      <c r="G10" s="20"/>
      <c r="H10" s="32" t="str">
        <f t="shared" si="0"/>
        <v/>
      </c>
      <c r="J10" s="15"/>
      <c r="K10" s="15"/>
      <c r="M10" s="39">
        <f t="shared" si="1"/>
        <v>0</v>
      </c>
      <c r="N10" s="39">
        <v>1</v>
      </c>
      <c r="O10" s="39">
        <v>1</v>
      </c>
      <c r="P10" s="39"/>
      <c r="Q10" s="39">
        <v>1</v>
      </c>
      <c r="R10" s="39">
        <f>제작_박은묘!N8*(세팅_3!N10-1)</f>
        <v>0</v>
      </c>
      <c r="S10" s="39">
        <f>제작_박은묘!O8*(세팅_3!O10-1)</f>
        <v>0</v>
      </c>
      <c r="T10" s="39">
        <f>제작_박은묘!P8*(세팅_3!P10-1)</f>
        <v>0</v>
      </c>
      <c r="U10" s="39">
        <f>제작_박은묘!Q8*(세팅_3!Q10-1)</f>
        <v>0</v>
      </c>
      <c r="V10" s="39">
        <v>1</v>
      </c>
    </row>
    <row r="11" spans="1:22" x14ac:dyDescent="0.3">
      <c r="A11" s="15"/>
      <c r="B11" s="24" t="s">
        <v>33</v>
      </c>
      <c r="C11" s="19"/>
      <c r="D11" s="19"/>
      <c r="E11" s="19"/>
      <c r="F11" s="20"/>
      <c r="G11" s="20"/>
      <c r="H11" s="32" t="str">
        <f t="shared" si="0"/>
        <v/>
      </c>
      <c r="J11" s="15"/>
      <c r="K11" s="15"/>
      <c r="M11" s="39">
        <f t="shared" si="1"/>
        <v>0</v>
      </c>
      <c r="N11" s="39"/>
      <c r="O11" s="39">
        <v>1</v>
      </c>
      <c r="P11" s="39"/>
      <c r="Q11" s="39">
        <v>1</v>
      </c>
      <c r="R11" s="39">
        <f>제작_박은묘!N9*(세팅_3!N11-1)</f>
        <v>0</v>
      </c>
      <c r="S11" s="39">
        <f>제작_박은묘!O9*(세팅_3!O11-1)</f>
        <v>0</v>
      </c>
      <c r="T11" s="39">
        <f>제작_박은묘!P9*(세팅_3!P11-1)</f>
        <v>0</v>
      </c>
      <c r="U11" s="39">
        <f>제작_박은묘!Q9*(세팅_3!Q11-1)</f>
        <v>0</v>
      </c>
      <c r="V11" s="39">
        <v>1</v>
      </c>
    </row>
    <row r="12" spans="1:22" x14ac:dyDescent="0.3">
      <c r="A12" s="15"/>
      <c r="B12" s="24" t="s">
        <v>34</v>
      </c>
      <c r="C12" s="19"/>
      <c r="D12" s="19"/>
      <c r="E12" s="19"/>
      <c r="F12" s="20"/>
      <c r="G12" s="20"/>
      <c r="H12" s="32" t="str">
        <f t="shared" si="0"/>
        <v/>
      </c>
      <c r="J12" s="15"/>
      <c r="K12" s="15"/>
      <c r="M12" s="39">
        <f t="shared" si="1"/>
        <v>0</v>
      </c>
      <c r="N12" s="39"/>
      <c r="O12" s="39">
        <v>1</v>
      </c>
      <c r="P12" s="39"/>
      <c r="Q12" s="39">
        <v>1</v>
      </c>
      <c r="R12" s="39">
        <f>제작_박은묘!N10*(세팅_3!N12-1)</f>
        <v>0</v>
      </c>
      <c r="S12" s="39">
        <f>제작_박은묘!O10*(세팅_3!O12-1)</f>
        <v>0</v>
      </c>
      <c r="T12" s="39">
        <f>제작_박은묘!P10*(세팅_3!P12-1)</f>
        <v>0</v>
      </c>
      <c r="U12" s="39">
        <f>제작_박은묘!Q10*(세팅_3!Q12-1)</f>
        <v>0</v>
      </c>
      <c r="V12" s="39">
        <v>1</v>
      </c>
    </row>
    <row r="13" spans="1:22" x14ac:dyDescent="0.3">
      <c r="A13" s="15"/>
      <c r="B13" s="24" t="s">
        <v>27</v>
      </c>
      <c r="C13" s="19"/>
      <c r="D13" s="19"/>
      <c r="E13" s="19"/>
      <c r="F13" s="20"/>
      <c r="G13" s="20"/>
      <c r="H13" s="32" t="str">
        <f t="shared" si="0"/>
        <v/>
      </c>
      <c r="J13" s="15"/>
      <c r="K13" s="15"/>
      <c r="M13" s="39">
        <f t="shared" si="1"/>
        <v>0</v>
      </c>
      <c r="N13" s="39">
        <v>1</v>
      </c>
      <c r="O13" s="39">
        <v>1</v>
      </c>
      <c r="P13" s="39">
        <v>1</v>
      </c>
      <c r="Q13" s="39"/>
      <c r="R13" s="39">
        <f>제작_박은묘!N11*(세팅_3!N13-1)</f>
        <v>0</v>
      </c>
      <c r="S13" s="39">
        <f>제작_박은묘!O11*(세팅_3!O13-1)</f>
        <v>0</v>
      </c>
      <c r="T13" s="39">
        <f>제작_박은묘!P11*(세팅_3!P13-1)</f>
        <v>0</v>
      </c>
      <c r="U13" s="39">
        <f>제작_박은묘!Q11*(세팅_3!Q13-1)</f>
        <v>0</v>
      </c>
      <c r="V13" s="39">
        <v>1</v>
      </c>
    </row>
    <row r="14" spans="1:22" x14ac:dyDescent="0.3">
      <c r="A14" s="15"/>
      <c r="B14" s="24" t="s">
        <v>29</v>
      </c>
      <c r="C14" s="19"/>
      <c r="D14" s="19"/>
      <c r="E14" s="19"/>
      <c r="F14" s="20"/>
      <c r="G14" s="20"/>
      <c r="H14" s="32" t="str">
        <f t="shared" si="0"/>
        <v/>
      </c>
      <c r="J14" s="15"/>
      <c r="K14" s="15"/>
      <c r="M14" s="39">
        <f t="shared" si="1"/>
        <v>0</v>
      </c>
      <c r="N14" s="39">
        <v>1</v>
      </c>
      <c r="O14" s="39">
        <v>1</v>
      </c>
      <c r="P14" s="39"/>
      <c r="Q14" s="39">
        <v>1</v>
      </c>
      <c r="R14" s="39">
        <f>제작_박은묘!N12*(세팅_3!N14-1)</f>
        <v>0</v>
      </c>
      <c r="S14" s="39">
        <f>제작_박은묘!O12*(세팅_3!O14-1)</f>
        <v>0</v>
      </c>
      <c r="T14" s="39">
        <f>제작_박은묘!P12*(세팅_3!P14-1)</f>
        <v>0</v>
      </c>
      <c r="U14" s="39">
        <f>제작_박은묘!Q12*(세팅_3!Q14-1)</f>
        <v>0</v>
      </c>
      <c r="V14" s="39">
        <v>1</v>
      </c>
    </row>
    <row r="15" spans="1:22" x14ac:dyDescent="0.3">
      <c r="A15" s="15"/>
      <c r="B15" s="24" t="s">
        <v>31</v>
      </c>
      <c r="C15" s="19"/>
      <c r="D15" s="19"/>
      <c r="E15" s="19"/>
      <c r="F15" s="20"/>
      <c r="G15" s="20"/>
      <c r="H15" s="32" t="str">
        <f t="shared" si="0"/>
        <v/>
      </c>
      <c r="J15" s="15"/>
      <c r="K15" s="15"/>
      <c r="M15" s="39">
        <f t="shared" si="1"/>
        <v>0</v>
      </c>
      <c r="N15" s="39">
        <v>1</v>
      </c>
      <c r="O15" s="39">
        <v>1</v>
      </c>
      <c r="P15" s="39"/>
      <c r="Q15" s="39"/>
      <c r="R15" s="39">
        <f>제작_박은묘!N13*(세팅_3!N15-1)</f>
        <v>0</v>
      </c>
      <c r="S15" s="39">
        <f>제작_박은묘!O13*(세팅_3!O15-1)</f>
        <v>0</v>
      </c>
      <c r="T15" s="39">
        <f>제작_박은묘!P13*(세팅_3!P15-1)</f>
        <v>0</v>
      </c>
      <c r="U15" s="39">
        <f>제작_박은묘!Q13*(세팅_3!Q15-1)</f>
        <v>0</v>
      </c>
      <c r="V15" s="39">
        <v>1</v>
      </c>
    </row>
    <row r="16" spans="1:22" x14ac:dyDescent="0.3">
      <c r="A16" s="15"/>
      <c r="B16" s="24" t="s">
        <v>28</v>
      </c>
      <c r="C16" s="19"/>
      <c r="D16" s="19"/>
      <c r="E16" s="19"/>
      <c r="F16" s="20"/>
      <c r="G16" s="20"/>
      <c r="H16" s="32" t="str">
        <f t="shared" si="0"/>
        <v/>
      </c>
      <c r="J16" s="15"/>
      <c r="K16" s="15"/>
      <c r="M16" s="39">
        <f t="shared" si="1"/>
        <v>0</v>
      </c>
      <c r="N16" s="39"/>
      <c r="O16" s="39">
        <v>1</v>
      </c>
      <c r="P16" s="39"/>
      <c r="Q16" s="39">
        <v>1</v>
      </c>
      <c r="R16" s="39">
        <f>제작_박은묘!N14*(세팅_3!N16-1)</f>
        <v>0</v>
      </c>
      <c r="S16" s="39">
        <f>제작_박은묘!O14*(세팅_3!O16-1)</f>
        <v>0</v>
      </c>
      <c r="T16" s="39">
        <f>제작_박은묘!P14*(세팅_3!P16-1)</f>
        <v>0</v>
      </c>
      <c r="U16" s="39">
        <f>제작_박은묘!Q14*(세팅_3!Q16-1)</f>
        <v>0</v>
      </c>
      <c r="V16" s="39">
        <v>1</v>
      </c>
    </row>
    <row r="17" spans="1:22" x14ac:dyDescent="0.3">
      <c r="A17" s="15"/>
      <c r="B17" s="25" t="s">
        <v>38</v>
      </c>
      <c r="C17" s="19"/>
      <c r="D17" s="19"/>
      <c r="E17" s="19"/>
      <c r="F17" s="20"/>
      <c r="G17" s="20"/>
      <c r="H17" s="32" t="str">
        <f t="shared" si="0"/>
        <v/>
      </c>
      <c r="J17" s="15"/>
      <c r="K17" s="15"/>
      <c r="M17" s="39">
        <f t="shared" si="1"/>
        <v>0</v>
      </c>
      <c r="N17" s="39">
        <v>1</v>
      </c>
      <c r="O17" s="39">
        <v>1</v>
      </c>
      <c r="P17" s="39"/>
      <c r="Q17" s="39"/>
      <c r="R17" s="39">
        <f>제작_박은묘!N15*(세팅_3!N17-1)</f>
        <v>0</v>
      </c>
      <c r="S17" s="39">
        <f>제작_박은묘!O15*(세팅_3!O17-1)</f>
        <v>0</v>
      </c>
      <c r="T17" s="39">
        <f>제작_박은묘!P15*(세팅_3!P17-1)</f>
        <v>0</v>
      </c>
      <c r="U17" s="39">
        <v>0</v>
      </c>
      <c r="V17" s="39">
        <v>1</v>
      </c>
    </row>
    <row r="18" spans="1:22" x14ac:dyDescent="0.3">
      <c r="A18" s="15"/>
      <c r="B18" s="26" t="s">
        <v>37</v>
      </c>
      <c r="C18" s="21"/>
      <c r="D18" s="21"/>
      <c r="E18" s="21"/>
      <c r="F18" s="19"/>
      <c r="G18" s="19"/>
      <c r="H18" s="32" t="str">
        <f t="shared" si="0"/>
        <v/>
      </c>
      <c r="J18" s="15"/>
      <c r="K18" s="15"/>
      <c r="M18" s="39">
        <f t="shared" si="1"/>
        <v>0</v>
      </c>
      <c r="N18" s="39"/>
      <c r="O18" s="39">
        <v>1</v>
      </c>
      <c r="P18" s="39">
        <v>1</v>
      </c>
      <c r="Q18" s="39"/>
      <c r="R18" s="39">
        <f>제작_박은묘!N16*(세팅_3!N18-1)</f>
        <v>0</v>
      </c>
      <c r="S18" s="39">
        <f>제작_박은묘!O16*(세팅_3!O18-1)</f>
        <v>0</v>
      </c>
      <c r="T18" s="39">
        <f>제작_박은묘!P16*(세팅_3!P18-1)</f>
        <v>0</v>
      </c>
      <c r="U18" s="39">
        <f>제작_박은묘!Q16*(세팅_3!Q18-1)</f>
        <v>0</v>
      </c>
      <c r="V18" s="39">
        <v>1</v>
      </c>
    </row>
    <row r="19" spans="1:22" x14ac:dyDescent="0.3">
      <c r="A19" s="15"/>
      <c r="B19" s="26" t="s">
        <v>36</v>
      </c>
      <c r="C19" s="21"/>
      <c r="D19" s="21"/>
      <c r="E19" s="21"/>
      <c r="F19" s="19"/>
      <c r="G19" s="19"/>
      <c r="H19" s="32" t="str">
        <f t="shared" si="0"/>
        <v/>
      </c>
      <c r="J19" s="15"/>
      <c r="K19" s="15"/>
      <c r="M19" s="39">
        <f t="shared" si="1"/>
        <v>0</v>
      </c>
      <c r="N19" s="39"/>
      <c r="O19" s="39">
        <v>1</v>
      </c>
      <c r="P19" s="39">
        <v>1</v>
      </c>
      <c r="Q19" s="39"/>
      <c r="R19" s="39">
        <f>제작_박은묘!N17*(세팅_3!N19-1)</f>
        <v>0</v>
      </c>
      <c r="S19" s="39">
        <f>제작_박은묘!O17*(세팅_3!O19-1)</f>
        <v>0</v>
      </c>
      <c r="T19" s="39">
        <f>제작_박은묘!P17*(세팅_3!P19-1)</f>
        <v>0</v>
      </c>
      <c r="U19" s="39">
        <f>제작_박은묘!Q17*(세팅_3!Q19-1)</f>
        <v>0</v>
      </c>
      <c r="V19" s="39">
        <v>1</v>
      </c>
    </row>
    <row r="20" spans="1:22" x14ac:dyDescent="0.3">
      <c r="A20" s="15"/>
      <c r="B20" s="27" t="s">
        <v>41</v>
      </c>
      <c r="C20" s="19"/>
      <c r="D20" s="19"/>
      <c r="E20" s="19"/>
      <c r="F20" s="19"/>
      <c r="G20" s="19"/>
      <c r="H20" s="32" t="str">
        <f t="shared" si="0"/>
        <v/>
      </c>
      <c r="J20" s="15"/>
      <c r="K20" s="15"/>
      <c r="M20" s="39">
        <f t="shared" si="1"/>
        <v>0</v>
      </c>
      <c r="N20" s="39"/>
      <c r="O20" s="39">
        <v>1</v>
      </c>
      <c r="P20" s="39">
        <v>1</v>
      </c>
      <c r="Q20" s="39"/>
      <c r="R20" s="39">
        <f>제작_박은묘!N18*(세팅_3!N20-1)</f>
        <v>0</v>
      </c>
      <c r="S20" s="39">
        <f>제작_박은묘!O18*(세팅_3!O20-1)</f>
        <v>0</v>
      </c>
      <c r="T20" s="39">
        <f>제작_박은묘!P18*(세팅_3!P20-1)</f>
        <v>0</v>
      </c>
      <c r="U20" s="39">
        <f>제작_박은묘!Q18*(세팅_3!Q20-1)</f>
        <v>0</v>
      </c>
      <c r="V20" s="39">
        <v>1</v>
      </c>
    </row>
    <row r="21" spans="1:22" x14ac:dyDescent="0.3">
      <c r="A21" s="15"/>
      <c r="B21" s="28" t="s">
        <v>43</v>
      </c>
      <c r="C21" s="19"/>
      <c r="D21" s="19"/>
      <c r="E21" s="19"/>
      <c r="F21" s="19"/>
      <c r="G21" s="19"/>
      <c r="H21" s="32" t="str">
        <f t="shared" si="0"/>
        <v/>
      </c>
      <c r="J21" s="15"/>
      <c r="K21" s="15"/>
      <c r="M21" s="39">
        <f t="shared" si="1"/>
        <v>0</v>
      </c>
      <c r="N21" s="39"/>
      <c r="O21" s="39">
        <v>1</v>
      </c>
      <c r="P21" s="39">
        <v>1</v>
      </c>
      <c r="Q21" s="39"/>
      <c r="R21" s="39">
        <f>제작_박은묘!N19*(세팅_3!N21-1)</f>
        <v>0</v>
      </c>
      <c r="S21" s="39">
        <f>제작_박은묘!O19*(세팅_3!O21-1)</f>
        <v>0</v>
      </c>
      <c r="T21" s="39">
        <f>제작_박은묘!P19*(세팅_3!P21-1)</f>
        <v>0</v>
      </c>
      <c r="U21" s="39">
        <f>제작_박은묘!Q19*(세팅_3!Q21-1)</f>
        <v>0</v>
      </c>
      <c r="V21" s="39">
        <v>1</v>
      </c>
    </row>
    <row r="22" spans="1:22" x14ac:dyDescent="0.3">
      <c r="A22" s="15"/>
      <c r="B22" s="29" t="s">
        <v>45</v>
      </c>
      <c r="C22" s="19"/>
      <c r="D22" s="19"/>
      <c r="E22" s="19"/>
      <c r="F22" s="19"/>
      <c r="G22" s="19"/>
      <c r="H22" s="32" t="str">
        <f t="shared" si="0"/>
        <v/>
      </c>
      <c r="J22" s="15"/>
      <c r="K22" s="15"/>
      <c r="M22" s="39">
        <f t="shared" si="1"/>
        <v>0</v>
      </c>
      <c r="N22" s="39"/>
      <c r="O22" s="39">
        <v>1</v>
      </c>
      <c r="P22" s="39"/>
      <c r="Q22" s="39"/>
      <c r="R22" s="39">
        <f>제작_박은묘!N20*(세팅_3!N22-1)</f>
        <v>0</v>
      </c>
      <c r="S22" s="39">
        <f>제작_박은묘!O20*(세팅_3!O22-1)</f>
        <v>0</v>
      </c>
      <c r="T22" s="39">
        <f>제작_박은묘!P20*(세팅_3!P22-1)</f>
        <v>0</v>
      </c>
      <c r="U22" s="39">
        <f>제작_박은묘!Q20*(세팅_3!Q22-1)</f>
        <v>0</v>
      </c>
      <c r="V22" s="39">
        <v>1</v>
      </c>
    </row>
    <row r="23" spans="1:22" x14ac:dyDescent="0.3">
      <c r="A23" s="15"/>
      <c r="B23" s="29" t="s">
        <v>47</v>
      </c>
      <c r="C23" s="19"/>
      <c r="D23" s="19"/>
      <c r="E23" s="19"/>
      <c r="F23" s="19"/>
      <c r="G23" s="19"/>
      <c r="H23" s="32" t="str">
        <f t="shared" si="0"/>
        <v/>
      </c>
      <c r="J23" s="15"/>
      <c r="K23" s="15"/>
      <c r="M23" s="39">
        <f t="shared" si="1"/>
        <v>0</v>
      </c>
      <c r="N23" s="39"/>
      <c r="O23" s="39">
        <v>1</v>
      </c>
      <c r="P23" s="39"/>
      <c r="Q23" s="39"/>
      <c r="R23" s="39">
        <f>제작_박은묘!N21*(세팅_3!N23-1)</f>
        <v>0</v>
      </c>
      <c r="S23" s="39">
        <f>제작_박은묘!O21*(세팅_3!O23-1)</f>
        <v>0</v>
      </c>
      <c r="T23" s="39">
        <f>제작_박은묘!P21*(세팅_3!P23-1)</f>
        <v>0</v>
      </c>
      <c r="U23" s="39">
        <f>제작_박은묘!Q21*(세팅_3!Q23-1)</f>
        <v>0</v>
      </c>
      <c r="V23" s="39">
        <v>1</v>
      </c>
    </row>
    <row r="24" spans="1:22" x14ac:dyDescent="0.3">
      <c r="A24" s="15"/>
      <c r="B24" s="29" t="s">
        <v>49</v>
      </c>
      <c r="C24" s="19"/>
      <c r="D24" s="19"/>
      <c r="E24" s="19"/>
      <c r="F24" s="19"/>
      <c r="G24" s="19"/>
      <c r="H24" s="32" t="str">
        <f t="shared" si="0"/>
        <v/>
      </c>
      <c r="J24" s="15"/>
      <c r="K24" s="15"/>
      <c r="M24" s="39">
        <f t="shared" si="1"/>
        <v>0</v>
      </c>
      <c r="N24" s="39"/>
      <c r="O24" s="39">
        <v>1</v>
      </c>
      <c r="P24" s="39"/>
      <c r="Q24" s="39"/>
      <c r="R24" s="39">
        <f>제작_박은묘!N22*(세팅_3!N24-1)</f>
        <v>0</v>
      </c>
      <c r="S24" s="39">
        <f>제작_박은묘!O22*(세팅_3!O24-1)</f>
        <v>0</v>
      </c>
      <c r="T24" s="39">
        <f>제작_박은묘!P22*(세팅_3!P24-1)</f>
        <v>0</v>
      </c>
      <c r="U24" s="39">
        <f>제작_박은묘!Q22*(세팅_3!Q24-1)</f>
        <v>0</v>
      </c>
      <c r="V24" s="39">
        <v>1</v>
      </c>
    </row>
    <row r="25" spans="1:22" ht="17.25" thickBot="1" x14ac:dyDescent="0.35">
      <c r="A25" s="15"/>
      <c r="B25" s="31" t="s">
        <v>51</v>
      </c>
      <c r="C25" s="22"/>
      <c r="D25" s="22"/>
      <c r="E25" s="22"/>
      <c r="F25" s="22"/>
      <c r="G25" s="19"/>
      <c r="H25" s="32" t="str">
        <f t="shared" si="0"/>
        <v/>
      </c>
      <c r="J25" s="15"/>
      <c r="K25" s="15"/>
      <c r="M25" s="39">
        <f t="shared" si="1"/>
        <v>0</v>
      </c>
      <c r="N25" s="39"/>
      <c r="O25" s="39">
        <v>1</v>
      </c>
      <c r="P25" s="39"/>
      <c r="Q25" s="39"/>
      <c r="R25" s="39">
        <f>제작_박은묘!N23*(세팅_3!N25-1)</f>
        <v>0</v>
      </c>
      <c r="S25" s="39">
        <f>제작_박은묘!O23*(세팅_3!O25-1)</f>
        <v>0</v>
      </c>
      <c r="T25" s="39">
        <f>제작_박은묘!P23*(세팅_3!P25-1)</f>
        <v>0</v>
      </c>
      <c r="U25" s="39">
        <f>제작_박은묘!Q23*(세팅_3!Q25-1)</f>
        <v>0</v>
      </c>
      <c r="V25" s="39">
        <v>1</v>
      </c>
    </row>
    <row r="26" spans="1:22" ht="17.25" thickBot="1" x14ac:dyDescent="0.35">
      <c r="A26" s="15"/>
      <c r="B26" s="14"/>
      <c r="C26" s="15"/>
      <c r="D26" s="15"/>
      <c r="E26" s="48" t="s">
        <v>66</v>
      </c>
      <c r="F26" s="49"/>
      <c r="G26" s="53" t="str">
        <f>IF(SUM(H6:H25)=0,"",SUM(H6:H25))</f>
        <v/>
      </c>
      <c r="H26" s="54"/>
      <c r="J26" s="15"/>
      <c r="K26" s="15"/>
    </row>
    <row r="27" spans="1:22" s="15" customFormat="1" ht="11.25" customHeight="1" x14ac:dyDescent="0.3">
      <c r="F27" s="14"/>
      <c r="G27" s="14"/>
    </row>
  </sheetData>
  <sheetProtection algorithmName="SHA-512" hashValue="OPIBilwC00FzptVaY8AKyMEnyJZX6yZc9WFaBeaukVdzvVT6fGTjApwBTYERR/O0iHlAceX5g2/vIOucusKhzA==" saltValue="/4u0K4QQkd8sGwn4LWNPdw==" spinCount="100000" sheet="1" objects="1" scenarios="1" selectLockedCells="1"/>
  <mergeCells count="7">
    <mergeCell ref="E26:F26"/>
    <mergeCell ref="G26:H26"/>
    <mergeCell ref="B2:D2"/>
    <mergeCell ref="B4:B5"/>
    <mergeCell ref="C4:F4"/>
    <mergeCell ref="G4:G5"/>
    <mergeCell ref="H4:H5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defaultSize="0" autoLine="0" autoPict="0">
                <anchor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3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defaultSize="0" autoLine="0" autoPict="0">
                <anchor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Drop Down 4">
              <controlPr defaultSize="0" autoLine="0" autoPict="0">
                <anchor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Drop Down 5">
              <controlPr defaultSize="0" autoLine="0" autoPict="0">
                <anchor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3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Drop Down 6">
              <controlPr defaultSize="0" autoLine="0" autoPict="0">
                <anchor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Drop Down 7">
              <controlPr defaultSize="0" autoLine="0" autoPict="0">
                <anchor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3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Drop Down 8">
              <controlPr defaultSize="0" autoLine="0" autoPict="0">
                <anchor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4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Drop Down 9">
              <controlPr defaultSize="0" autoLine="0" autoPict="0">
                <anchor>
                  <from>
                    <xdr:col>3</xdr:col>
                    <xdr:colOff>9525</xdr:colOff>
                    <xdr:row>8</xdr:row>
                    <xdr:rowOff>0</xdr:rowOff>
                  </from>
                  <to>
                    <xdr:col>3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Drop Down 10">
              <controlPr defaultSize="0" autoLine="0" autoPict="0">
                <anchor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Drop Down 11">
              <controlPr defaultSize="0" autoLine="0" autoPict="0">
                <anchor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3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Drop Down 12">
              <controlPr defaultSize="0" autoLine="0" autoPict="0">
                <anchor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5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Drop Down 13">
              <controlPr defaultSize="0" autoLine="0" autoPict="0">
                <anchor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3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Drop Down 14">
              <controlPr defaultSize="0" autoLine="0" autoPict="0">
                <anchor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5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Drop Down 15">
              <controlPr defaultSize="0" autoLine="0" autoPict="0">
                <anchor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3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Drop Down 16">
              <controlPr defaultSize="0" autoLine="0" autoPict="0">
                <anchor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5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Drop Down 17">
              <controlPr defaultSize="0" autoLine="0" autoPict="0">
                <anchor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Drop Down 18">
              <controlPr defaultSize="0" autoLine="0" autoPict="0">
                <anchor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3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Drop Down 19">
              <controlPr defaultSize="0" autoLine="0" autoPict="0">
                <anchor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4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Drop Down 20">
              <controlPr defaultSize="0" autoLine="0" autoPict="0">
                <anchor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Drop Down 21">
              <controlPr defaultSize="0" autoLine="0" autoPict="0">
                <anchor>
                  <from>
                    <xdr:col>3</xdr:col>
                    <xdr:colOff>9525</xdr:colOff>
                    <xdr:row>13</xdr:row>
                    <xdr:rowOff>0</xdr:rowOff>
                  </from>
                  <to>
                    <xdr:col>3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Drop Down 22">
              <controlPr defaultSize="0" autoLine="0" autoPict="0">
                <anchor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5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Drop Down 23">
              <controlPr defaultSize="0" autoLine="0" autoPict="0">
                <anchor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Drop Down 24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3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Drop Down 25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200025</xdr:rowOff>
                  </from>
                  <to>
                    <xdr:col>3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Drop Down 26">
              <controlPr defaultSize="0" autoLine="0" autoPict="0">
                <anchor>
                  <from>
                    <xdr:col>5</xdr:col>
                    <xdr:colOff>9525</xdr:colOff>
                    <xdr:row>14</xdr:row>
                    <xdr:rowOff>200025</xdr:rowOff>
                  </from>
                  <to>
                    <xdr:col>5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Drop Down 27">
              <controlPr defaultSize="0" autoLine="0" autoPict="0">
                <anchor>
                  <from>
                    <xdr:col>2</xdr:col>
                    <xdr:colOff>9525</xdr:colOff>
                    <xdr:row>15</xdr:row>
                    <xdr:rowOff>200025</xdr:rowOff>
                  </from>
                  <to>
                    <xdr:col>2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Drop Down 28">
              <controlPr defaultSize="0" autoLine="0" autoPict="0">
                <anchor>
                  <from>
                    <xdr:col>3</xdr:col>
                    <xdr:colOff>9525</xdr:colOff>
                    <xdr:row>15</xdr:row>
                    <xdr:rowOff>200025</xdr:rowOff>
                  </from>
                  <to>
                    <xdr:col>3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Drop Down 29">
              <controlPr defaultSize="0" autoLine="0" autoPict="0">
                <anchor>
                  <from>
                    <xdr:col>3</xdr:col>
                    <xdr:colOff>9525</xdr:colOff>
                    <xdr:row>16</xdr:row>
                    <xdr:rowOff>200025</xdr:rowOff>
                  </from>
                  <to>
                    <xdr:col>3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Drop Down 30">
              <controlPr defaultSize="0" autoLine="0" autoPict="0">
                <anchor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4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Drop Down 31">
              <controlPr defaultSize="0" autoLine="0" autoPict="0">
                <anchor>
                  <from>
                    <xdr:col>3</xdr:col>
                    <xdr:colOff>9525</xdr:colOff>
                    <xdr:row>17</xdr:row>
                    <xdr:rowOff>200025</xdr:rowOff>
                  </from>
                  <to>
                    <xdr:col>3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Drop Down 32">
              <controlPr defaultSize="0" autoLine="0" autoPict="0">
                <anchor>
                  <from>
                    <xdr:col>4</xdr:col>
                    <xdr:colOff>9525</xdr:colOff>
                    <xdr:row>17</xdr:row>
                    <xdr:rowOff>200025</xdr:rowOff>
                  </from>
                  <to>
                    <xdr:col>4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Drop Down 33">
              <controlPr defaultSize="0" autoLine="0" autoPict="0">
                <anchor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Drop Down 34">
              <controlPr defaultSize="0" autoLine="0" autoPict="0">
                <anchor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Drop Down 35">
              <controlPr defaultSize="0" autoLine="0" autoPict="0">
                <anchor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Drop Down 36">
              <controlPr defaultSize="0" autoLine="0" autoPict="0">
                <anchor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4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Drop Down 37">
              <controlPr defaultSize="0" autoLine="0" autoPict="0">
                <anchor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Drop Down 38">
              <controlPr defaultSize="0" autoLine="0" autoPict="0">
                <anchor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Drop Down 39">
              <controlPr defaultSize="0" autoLine="0" autoPict="0">
                <anchor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3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Drop Down 40">
              <controlPr defaultSize="0" autoLine="0" autoPict="0">
                <anchor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Drop Down 41">
              <controlPr defaultSize="0" autoLine="0" autoPict="0">
                <anchor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6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Drop Down 42">
              <controlPr defaultSize="0" autoLine="0" autoPict="0">
                <anchor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Drop Down 43">
              <controlPr defaultSize="0" autoLine="0" autoPict="0">
                <anchor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6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Drop Down 44">
              <controlPr defaultSize="0" autoLine="0" autoPict="0">
                <anchor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Drop Down 45">
              <controlPr defaultSize="0" autoLine="0" autoPict="0">
                <anchor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Drop Down 46">
              <controlPr defaultSize="0" autoLine="0" autoPict="0">
                <anchor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Drop Down 47">
              <controlPr defaultSize="0" autoLine="0" autoPict="0">
                <anchor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571500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Drop Down 48">
              <controlPr defaultSize="0" autoLine="0" autoPict="0">
                <anchor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6</xdr:col>
                    <xdr:colOff>571500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Drop Down 49">
              <controlPr defaultSize="0" autoLine="0" autoPict="0">
                <anchor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6</xdr:col>
                    <xdr:colOff>571500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Drop Down 50">
              <controlPr defaultSize="0" autoLine="0" autoPict="0">
                <anchor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6</xdr:col>
                    <xdr:colOff>571500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Drop Down 51">
              <controlPr defaultSize="0" autoLine="0" autoPict="0">
                <anchor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6</xdr:col>
                    <xdr:colOff>571500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Drop Down 52">
              <controlPr defaultSize="0" autoLine="0" autoPict="0">
                <anchor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6</xdr:col>
                    <xdr:colOff>571500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Drop Down 53">
              <controlPr defaultSize="0" autoLine="0" autoPict="0">
                <anchor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6</xdr:col>
                    <xdr:colOff>571500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Drop Down 54">
              <controlPr defaultSize="0" autoLine="0" autoPict="0">
                <anchor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6</xdr:col>
                    <xdr:colOff>571500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Drop Down 55">
              <controlPr defaultSize="0" autoLine="0" autoPict="0">
                <anchor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6</xdr:col>
                    <xdr:colOff>571500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Drop Down 56">
              <controlPr defaultSize="0" autoLine="0" autoPict="0">
                <anchor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6</xdr:col>
                    <xdr:colOff>571500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Drop Down 57">
              <controlPr defaultSize="0" autoLine="0" autoPict="0">
                <anchor>
                  <from>
                    <xdr:col>6</xdr:col>
                    <xdr:colOff>9525</xdr:colOff>
                    <xdr:row>20</xdr:row>
                    <xdr:rowOff>0</xdr:rowOff>
                  </from>
                  <to>
                    <xdr:col>6</xdr:col>
                    <xdr:colOff>571500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Drop Down 58">
              <controlPr defaultSize="0" autoLine="0" autoPict="0">
                <anchor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Drop Down 59">
              <controlPr defaultSize="0" autoLine="0" autoPict="0">
                <anchor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6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Drop Down 60">
              <controlPr defaultSize="0" autoLine="0" autoPict="0">
                <anchor>
                  <from>
                    <xdr:col>6</xdr:col>
                    <xdr:colOff>9525</xdr:colOff>
                    <xdr:row>23</xdr:row>
                    <xdr:rowOff>0</xdr:rowOff>
                  </from>
                  <to>
                    <xdr:col>6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06EF-1D53-4C38-ABFC-BA164FF66404}">
  <sheetPr codeName="Sheet6"/>
  <dimension ref="A1:V27"/>
  <sheetViews>
    <sheetView zoomScaleNormal="100" workbookViewId="0">
      <selection activeCell="B2" sqref="B2:D2"/>
    </sheetView>
  </sheetViews>
  <sheetFormatPr defaultColWidth="0" defaultRowHeight="16.5" customHeight="1" zeroHeight="1" x14ac:dyDescent="0.3"/>
  <cols>
    <col min="1" max="1" width="2" customWidth="1"/>
    <col min="2" max="2" width="17.5" customWidth="1"/>
    <col min="3" max="5" width="7.625" customWidth="1"/>
    <col min="6" max="7" width="7.625" style="7" customWidth="1"/>
    <col min="8" max="8" width="17.75" customWidth="1"/>
    <col min="9" max="9" width="2.625" style="15" customWidth="1"/>
    <col min="10" max="10" width="11" bestFit="1" customWidth="1"/>
    <col min="11" max="11" width="4.375" customWidth="1"/>
    <col min="12" max="12" width="1.75" style="15" customWidth="1"/>
    <col min="13" max="13" width="9" hidden="1" customWidth="1"/>
    <col min="14" max="17" width="3.625" hidden="1" customWidth="1"/>
    <col min="18" max="16384" width="9" hidden="1"/>
  </cols>
  <sheetData>
    <row r="1" spans="1:22" ht="17.25" thickBot="1" x14ac:dyDescent="0.35">
      <c r="A1" s="15"/>
      <c r="B1" s="15"/>
      <c r="C1" s="15"/>
      <c r="D1" s="15"/>
      <c r="E1" s="15"/>
      <c r="F1" s="14"/>
      <c r="G1" s="14"/>
      <c r="H1" s="15"/>
      <c r="J1" s="15"/>
      <c r="K1" s="15"/>
    </row>
    <row r="2" spans="1:22" ht="30" customHeight="1" thickBot="1" x14ac:dyDescent="0.35">
      <c r="A2" s="15"/>
      <c r="B2" s="50" t="s">
        <v>74</v>
      </c>
      <c r="C2" s="51"/>
      <c r="D2" s="52"/>
      <c r="E2" s="15"/>
      <c r="F2" s="14"/>
      <c r="G2" s="14"/>
      <c r="H2" s="15"/>
      <c r="J2" s="15"/>
      <c r="K2" s="15"/>
    </row>
    <row r="3" spans="1:22" ht="12.75" customHeight="1" x14ac:dyDescent="0.3">
      <c r="A3" s="15"/>
      <c r="B3" s="15"/>
      <c r="C3" s="15"/>
      <c r="D3" s="15"/>
      <c r="E3" s="15"/>
      <c r="F3" s="14"/>
      <c r="G3" s="14"/>
      <c r="H3" s="15"/>
      <c r="J3" s="15"/>
      <c r="K3" s="15"/>
    </row>
    <row r="4" spans="1:22" x14ac:dyDescent="0.3">
      <c r="A4" s="15"/>
      <c r="B4" s="46" t="s">
        <v>2</v>
      </c>
      <c r="C4" s="45" t="s">
        <v>24</v>
      </c>
      <c r="D4" s="45"/>
      <c r="E4" s="45"/>
      <c r="F4" s="45"/>
      <c r="G4" s="46" t="s">
        <v>85</v>
      </c>
      <c r="H4" s="46" t="s">
        <v>63</v>
      </c>
      <c r="J4" s="18" t="s">
        <v>64</v>
      </c>
      <c r="K4" s="18">
        <f>SUM(M6:M25)</f>
        <v>0</v>
      </c>
    </row>
    <row r="5" spans="1:22" x14ac:dyDescent="0.3">
      <c r="A5" s="14"/>
      <c r="B5" s="47"/>
      <c r="C5" s="31" t="s">
        <v>18</v>
      </c>
      <c r="D5" s="31" t="s">
        <v>54</v>
      </c>
      <c r="E5" s="31" t="s">
        <v>16</v>
      </c>
      <c r="F5" s="31" t="s">
        <v>17</v>
      </c>
      <c r="G5" s="47"/>
      <c r="H5" s="47"/>
      <c r="J5" s="18" t="s">
        <v>65</v>
      </c>
      <c r="K5" s="18">
        <f>60-K4</f>
        <v>60</v>
      </c>
    </row>
    <row r="6" spans="1:22" x14ac:dyDescent="0.3">
      <c r="A6" s="15"/>
      <c r="B6" s="23" t="s">
        <v>26</v>
      </c>
      <c r="C6" s="19"/>
      <c r="D6" s="19"/>
      <c r="E6" s="19"/>
      <c r="F6" s="20"/>
      <c r="G6" s="20"/>
      <c r="H6" s="32" t="str">
        <f>IF(SUM(R6:U6)=0,"",SUM(R6:U6)/V6)</f>
        <v/>
      </c>
      <c r="J6" s="15"/>
      <c r="K6" s="15"/>
      <c r="M6" s="39">
        <f>IF(SUM(N6:Q6)=COUNT(N6:Q6),0,SUM(N6:Q6)-COUNT(N6:Q6))</f>
        <v>0</v>
      </c>
      <c r="N6" s="39">
        <v>1</v>
      </c>
      <c r="O6" s="39">
        <v>1</v>
      </c>
      <c r="P6" s="39"/>
      <c r="Q6" s="39">
        <v>1</v>
      </c>
      <c r="R6" s="39">
        <f>제작_박은묘!N4*(세팅_4!N6-1)</f>
        <v>0</v>
      </c>
      <c r="S6" s="39">
        <f>제작_박은묘!O4*(세팅_4!O6-1)</f>
        <v>0</v>
      </c>
      <c r="T6" s="39">
        <f>제작_박은묘!P4*(세팅_4!P6-1)</f>
        <v>0</v>
      </c>
      <c r="U6" s="39">
        <f>제작_박은묘!Q4*(세팅_4!Q6-1)</f>
        <v>0</v>
      </c>
      <c r="V6" s="39">
        <v>1</v>
      </c>
    </row>
    <row r="7" spans="1:22" x14ac:dyDescent="0.3">
      <c r="A7" s="16"/>
      <c r="B7" s="24" t="s">
        <v>30</v>
      </c>
      <c r="C7" s="19"/>
      <c r="D7" s="19"/>
      <c r="E7" s="19"/>
      <c r="F7" s="20"/>
      <c r="G7" s="20"/>
      <c r="H7" s="32" t="str">
        <f t="shared" ref="H7:H25" si="0">IF(SUM(R7:U7)=0,"",SUM(R7:U7)/V7)</f>
        <v/>
      </c>
      <c r="J7" s="15"/>
      <c r="K7" s="15"/>
      <c r="M7" s="39">
        <f t="shared" ref="M7:M25" si="1">IF(SUM(N7:Q7)=COUNT(N7:Q7),0,SUM(N7:Q7)-COUNT(N7:Q7))</f>
        <v>0</v>
      </c>
      <c r="N7" s="39">
        <v>1</v>
      </c>
      <c r="O7" s="39">
        <v>1</v>
      </c>
      <c r="P7" s="39">
        <v>1</v>
      </c>
      <c r="Q7" s="39"/>
      <c r="R7" s="39">
        <f>제작_박은묘!N5*(세팅_4!N7-1)</f>
        <v>0</v>
      </c>
      <c r="S7" s="39">
        <f>제작_박은묘!O5*(세팅_4!O7-1)</f>
        <v>0</v>
      </c>
      <c r="T7" s="39">
        <f>제작_박은묘!P5*(세팅_4!P7-1)</f>
        <v>0</v>
      </c>
      <c r="U7" s="39">
        <f>제작_박은묘!Q5*(세팅_4!Q7-1)</f>
        <v>0</v>
      </c>
      <c r="V7" s="39">
        <v>1</v>
      </c>
    </row>
    <row r="8" spans="1:22" x14ac:dyDescent="0.3">
      <c r="A8" s="15"/>
      <c r="B8" s="24" t="s">
        <v>35</v>
      </c>
      <c r="C8" s="19"/>
      <c r="D8" s="19"/>
      <c r="E8" s="19"/>
      <c r="F8" s="20"/>
      <c r="G8" s="20"/>
      <c r="H8" s="32" t="str">
        <f t="shared" si="0"/>
        <v/>
      </c>
      <c r="J8" s="15"/>
      <c r="K8" s="15"/>
      <c r="M8" s="39">
        <f t="shared" si="1"/>
        <v>0</v>
      </c>
      <c r="N8" s="39"/>
      <c r="O8" s="39">
        <v>1</v>
      </c>
      <c r="P8" s="39">
        <v>1</v>
      </c>
      <c r="Q8" s="39"/>
      <c r="R8" s="39">
        <f>제작_박은묘!N6*(세팅_4!N8-1)</f>
        <v>0</v>
      </c>
      <c r="S8" s="39">
        <f>제작_박은묘!O6*(세팅_4!O8-1)</f>
        <v>0</v>
      </c>
      <c r="T8" s="39">
        <f>제작_박은묘!P6*(세팅_4!P8-1)</f>
        <v>0</v>
      </c>
      <c r="U8" s="39">
        <f>제작_박은묘!Q6*(세팅_4!Q8-1)</f>
        <v>0</v>
      </c>
      <c r="V8" s="39">
        <v>1</v>
      </c>
    </row>
    <row r="9" spans="1:22" x14ac:dyDescent="0.3">
      <c r="A9" s="15"/>
      <c r="B9" s="24" t="s">
        <v>32</v>
      </c>
      <c r="C9" s="19"/>
      <c r="D9" s="19"/>
      <c r="E9" s="19"/>
      <c r="F9" s="20"/>
      <c r="G9" s="20"/>
      <c r="H9" s="32" t="str">
        <f t="shared" si="0"/>
        <v/>
      </c>
      <c r="J9" s="15"/>
      <c r="K9" s="15"/>
      <c r="M9" s="39">
        <f t="shared" si="1"/>
        <v>0</v>
      </c>
      <c r="N9" s="39"/>
      <c r="O9" s="39">
        <v>1</v>
      </c>
      <c r="P9" s="39"/>
      <c r="Q9" s="39"/>
      <c r="R9" s="39">
        <f>제작_박은묘!N7*(세팅_4!N9-1)</f>
        <v>0</v>
      </c>
      <c r="S9" s="39">
        <f>제작_박은묘!O7*(세팅_4!O9-1)</f>
        <v>0</v>
      </c>
      <c r="T9" s="39">
        <f>제작_박은묘!P7*(세팅_4!P9-1)</f>
        <v>0</v>
      </c>
      <c r="U9" s="39">
        <f>제작_박은묘!Q7*(세팅_4!Q9-1)</f>
        <v>0</v>
      </c>
      <c r="V9" s="39">
        <v>1</v>
      </c>
    </row>
    <row r="10" spans="1:22" x14ac:dyDescent="0.3">
      <c r="A10" s="15"/>
      <c r="B10" s="24" t="s">
        <v>39</v>
      </c>
      <c r="C10" s="19"/>
      <c r="D10" s="19"/>
      <c r="E10" s="19"/>
      <c r="F10" s="20"/>
      <c r="G10" s="20"/>
      <c r="H10" s="32" t="str">
        <f t="shared" si="0"/>
        <v/>
      </c>
      <c r="J10" s="15"/>
      <c r="K10" s="15"/>
      <c r="M10" s="39">
        <f t="shared" si="1"/>
        <v>0</v>
      </c>
      <c r="N10" s="39">
        <v>1</v>
      </c>
      <c r="O10" s="39">
        <v>1</v>
      </c>
      <c r="P10" s="39"/>
      <c r="Q10" s="39">
        <v>1</v>
      </c>
      <c r="R10" s="39">
        <f>제작_박은묘!N8*(세팅_4!N10-1)</f>
        <v>0</v>
      </c>
      <c r="S10" s="39">
        <f>제작_박은묘!O8*(세팅_4!O10-1)</f>
        <v>0</v>
      </c>
      <c r="T10" s="39">
        <f>제작_박은묘!P8*(세팅_4!P10-1)</f>
        <v>0</v>
      </c>
      <c r="U10" s="39">
        <f>제작_박은묘!Q8*(세팅_4!Q10-1)</f>
        <v>0</v>
      </c>
      <c r="V10" s="39">
        <v>1</v>
      </c>
    </row>
    <row r="11" spans="1:22" x14ac:dyDescent="0.3">
      <c r="A11" s="15"/>
      <c r="B11" s="24" t="s">
        <v>33</v>
      </c>
      <c r="C11" s="19"/>
      <c r="D11" s="19"/>
      <c r="E11" s="19"/>
      <c r="F11" s="20"/>
      <c r="G11" s="20"/>
      <c r="H11" s="32" t="str">
        <f t="shared" si="0"/>
        <v/>
      </c>
      <c r="J11" s="15"/>
      <c r="K11" s="15"/>
      <c r="M11" s="39">
        <f t="shared" si="1"/>
        <v>0</v>
      </c>
      <c r="N11" s="39"/>
      <c r="O11" s="39">
        <v>1</v>
      </c>
      <c r="P11" s="39"/>
      <c r="Q11" s="39">
        <v>1</v>
      </c>
      <c r="R11" s="39">
        <f>제작_박은묘!N9*(세팅_4!N11-1)</f>
        <v>0</v>
      </c>
      <c r="S11" s="39">
        <f>제작_박은묘!O9*(세팅_4!O11-1)</f>
        <v>0</v>
      </c>
      <c r="T11" s="39">
        <f>제작_박은묘!P9*(세팅_4!P11-1)</f>
        <v>0</v>
      </c>
      <c r="U11" s="39">
        <f>제작_박은묘!Q9*(세팅_4!Q11-1)</f>
        <v>0</v>
      </c>
      <c r="V11" s="39">
        <v>1</v>
      </c>
    </row>
    <row r="12" spans="1:22" x14ac:dyDescent="0.3">
      <c r="A12" s="15"/>
      <c r="B12" s="24" t="s">
        <v>34</v>
      </c>
      <c r="C12" s="19"/>
      <c r="D12" s="19"/>
      <c r="E12" s="19"/>
      <c r="F12" s="20"/>
      <c r="G12" s="20"/>
      <c r="H12" s="32" t="str">
        <f t="shared" si="0"/>
        <v/>
      </c>
      <c r="J12" s="15"/>
      <c r="K12" s="15"/>
      <c r="M12" s="39">
        <f t="shared" si="1"/>
        <v>0</v>
      </c>
      <c r="N12" s="39"/>
      <c r="O12" s="39">
        <v>1</v>
      </c>
      <c r="P12" s="39"/>
      <c r="Q12" s="39">
        <v>1</v>
      </c>
      <c r="R12" s="39">
        <f>제작_박은묘!N10*(세팅_4!N12-1)</f>
        <v>0</v>
      </c>
      <c r="S12" s="39">
        <f>제작_박은묘!O10*(세팅_4!O12-1)</f>
        <v>0</v>
      </c>
      <c r="T12" s="39">
        <f>제작_박은묘!P10*(세팅_4!P12-1)</f>
        <v>0</v>
      </c>
      <c r="U12" s="39">
        <f>제작_박은묘!Q10*(세팅_4!Q12-1)</f>
        <v>0</v>
      </c>
      <c r="V12" s="39">
        <v>1</v>
      </c>
    </row>
    <row r="13" spans="1:22" x14ac:dyDescent="0.3">
      <c r="A13" s="15"/>
      <c r="B13" s="24" t="s">
        <v>27</v>
      </c>
      <c r="C13" s="19"/>
      <c r="D13" s="19"/>
      <c r="E13" s="19"/>
      <c r="F13" s="20"/>
      <c r="G13" s="20"/>
      <c r="H13" s="32" t="str">
        <f t="shared" si="0"/>
        <v/>
      </c>
      <c r="J13" s="15"/>
      <c r="K13" s="15"/>
      <c r="M13" s="39">
        <f t="shared" si="1"/>
        <v>0</v>
      </c>
      <c r="N13" s="39">
        <v>1</v>
      </c>
      <c r="O13" s="39">
        <v>1</v>
      </c>
      <c r="P13" s="39">
        <v>1</v>
      </c>
      <c r="Q13" s="39"/>
      <c r="R13" s="39">
        <f>제작_박은묘!N11*(세팅_4!N13-1)</f>
        <v>0</v>
      </c>
      <c r="S13" s="39">
        <f>제작_박은묘!O11*(세팅_4!O13-1)</f>
        <v>0</v>
      </c>
      <c r="T13" s="39">
        <f>제작_박은묘!P11*(세팅_4!P13-1)</f>
        <v>0</v>
      </c>
      <c r="U13" s="39">
        <f>제작_박은묘!Q11*(세팅_4!Q13-1)</f>
        <v>0</v>
      </c>
      <c r="V13" s="39">
        <v>1</v>
      </c>
    </row>
    <row r="14" spans="1:22" x14ac:dyDescent="0.3">
      <c r="A14" s="15"/>
      <c r="B14" s="24" t="s">
        <v>29</v>
      </c>
      <c r="C14" s="19"/>
      <c r="D14" s="19"/>
      <c r="E14" s="19"/>
      <c r="F14" s="20"/>
      <c r="G14" s="20"/>
      <c r="H14" s="32" t="str">
        <f t="shared" si="0"/>
        <v/>
      </c>
      <c r="J14" s="15"/>
      <c r="K14" s="15"/>
      <c r="M14" s="39">
        <f t="shared" si="1"/>
        <v>0</v>
      </c>
      <c r="N14" s="39">
        <v>1</v>
      </c>
      <c r="O14" s="39">
        <v>1</v>
      </c>
      <c r="P14" s="39"/>
      <c r="Q14" s="39">
        <v>1</v>
      </c>
      <c r="R14" s="39">
        <f>제작_박은묘!N12*(세팅_4!N14-1)</f>
        <v>0</v>
      </c>
      <c r="S14" s="39">
        <f>제작_박은묘!O12*(세팅_4!O14-1)</f>
        <v>0</v>
      </c>
      <c r="T14" s="39">
        <f>제작_박은묘!P12*(세팅_4!P14-1)</f>
        <v>0</v>
      </c>
      <c r="U14" s="39">
        <f>제작_박은묘!Q12*(세팅_4!Q14-1)</f>
        <v>0</v>
      </c>
      <c r="V14" s="39">
        <v>1</v>
      </c>
    </row>
    <row r="15" spans="1:22" x14ac:dyDescent="0.3">
      <c r="A15" s="15"/>
      <c r="B15" s="24" t="s">
        <v>31</v>
      </c>
      <c r="C15" s="19"/>
      <c r="D15" s="19"/>
      <c r="E15" s="19"/>
      <c r="F15" s="20"/>
      <c r="G15" s="20"/>
      <c r="H15" s="32" t="str">
        <f t="shared" si="0"/>
        <v/>
      </c>
      <c r="J15" s="15"/>
      <c r="K15" s="15"/>
      <c r="M15" s="39">
        <f t="shared" si="1"/>
        <v>0</v>
      </c>
      <c r="N15" s="39">
        <v>1</v>
      </c>
      <c r="O15" s="39">
        <v>1</v>
      </c>
      <c r="P15" s="39"/>
      <c r="Q15" s="39"/>
      <c r="R15" s="39">
        <f>제작_박은묘!N13*(세팅_4!N15-1)</f>
        <v>0</v>
      </c>
      <c r="S15" s="39">
        <f>제작_박은묘!O13*(세팅_4!O15-1)</f>
        <v>0</v>
      </c>
      <c r="T15" s="39">
        <f>제작_박은묘!P13*(세팅_4!P15-1)</f>
        <v>0</v>
      </c>
      <c r="U15" s="39">
        <f>제작_박은묘!Q13*(세팅_4!Q15-1)</f>
        <v>0</v>
      </c>
      <c r="V15" s="39">
        <v>1</v>
      </c>
    </row>
    <row r="16" spans="1:22" x14ac:dyDescent="0.3">
      <c r="A16" s="15"/>
      <c r="B16" s="24" t="s">
        <v>28</v>
      </c>
      <c r="C16" s="19"/>
      <c r="D16" s="19"/>
      <c r="E16" s="19"/>
      <c r="F16" s="20"/>
      <c r="G16" s="20"/>
      <c r="H16" s="32" t="str">
        <f t="shared" si="0"/>
        <v/>
      </c>
      <c r="J16" s="15"/>
      <c r="K16" s="15"/>
      <c r="M16" s="39">
        <f t="shared" si="1"/>
        <v>0</v>
      </c>
      <c r="N16" s="39"/>
      <c r="O16" s="39">
        <v>1</v>
      </c>
      <c r="P16" s="39"/>
      <c r="Q16" s="39">
        <v>1</v>
      </c>
      <c r="R16" s="39">
        <f>제작_박은묘!N14*(세팅_4!N16-1)</f>
        <v>0</v>
      </c>
      <c r="S16" s="39">
        <f>제작_박은묘!O14*(세팅_4!O16-1)</f>
        <v>0</v>
      </c>
      <c r="T16" s="39">
        <f>제작_박은묘!P14*(세팅_4!P16-1)</f>
        <v>0</v>
      </c>
      <c r="U16" s="39">
        <f>제작_박은묘!Q14*(세팅_4!Q16-1)</f>
        <v>0</v>
      </c>
      <c r="V16" s="39">
        <v>1</v>
      </c>
    </row>
    <row r="17" spans="1:22" x14ac:dyDescent="0.3">
      <c r="A17" s="15"/>
      <c r="B17" s="25" t="s">
        <v>38</v>
      </c>
      <c r="C17" s="19"/>
      <c r="D17" s="19"/>
      <c r="E17" s="19"/>
      <c r="F17" s="20"/>
      <c r="G17" s="20"/>
      <c r="H17" s="32" t="str">
        <f t="shared" si="0"/>
        <v/>
      </c>
      <c r="J17" s="15"/>
      <c r="K17" s="15"/>
      <c r="M17" s="39">
        <f t="shared" si="1"/>
        <v>0</v>
      </c>
      <c r="N17" s="39">
        <v>1</v>
      </c>
      <c r="O17" s="39">
        <v>1</v>
      </c>
      <c r="P17" s="39"/>
      <c r="Q17" s="39"/>
      <c r="R17" s="39">
        <f>제작_박은묘!N15*(세팅_4!N17-1)</f>
        <v>0</v>
      </c>
      <c r="S17" s="39">
        <f>제작_박은묘!O15*(세팅_4!O17-1)</f>
        <v>0</v>
      </c>
      <c r="T17" s="39">
        <f>제작_박은묘!P15*(세팅_4!P17-1)</f>
        <v>0</v>
      </c>
      <c r="U17" s="39">
        <v>0</v>
      </c>
      <c r="V17" s="39">
        <v>1</v>
      </c>
    </row>
    <row r="18" spans="1:22" x14ac:dyDescent="0.3">
      <c r="A18" s="15"/>
      <c r="B18" s="26" t="s">
        <v>37</v>
      </c>
      <c r="C18" s="21"/>
      <c r="D18" s="21"/>
      <c r="E18" s="21"/>
      <c r="F18" s="19"/>
      <c r="G18" s="19"/>
      <c r="H18" s="32" t="str">
        <f t="shared" si="0"/>
        <v/>
      </c>
      <c r="J18" s="15"/>
      <c r="K18" s="15"/>
      <c r="M18" s="39">
        <f t="shared" si="1"/>
        <v>0</v>
      </c>
      <c r="N18" s="39"/>
      <c r="O18" s="39">
        <v>1</v>
      </c>
      <c r="P18" s="39">
        <v>1</v>
      </c>
      <c r="Q18" s="39"/>
      <c r="R18" s="39">
        <f>제작_박은묘!N16*(세팅_4!N18-1)</f>
        <v>0</v>
      </c>
      <c r="S18" s="39">
        <f>제작_박은묘!O16*(세팅_4!O18-1)</f>
        <v>0</v>
      </c>
      <c r="T18" s="39">
        <f>제작_박은묘!P16*(세팅_4!P18-1)</f>
        <v>0</v>
      </c>
      <c r="U18" s="39">
        <f>제작_박은묘!Q16*(세팅_4!Q18-1)</f>
        <v>0</v>
      </c>
      <c r="V18" s="39">
        <v>1</v>
      </c>
    </row>
    <row r="19" spans="1:22" x14ac:dyDescent="0.3">
      <c r="A19" s="15"/>
      <c r="B19" s="26" t="s">
        <v>36</v>
      </c>
      <c r="C19" s="21"/>
      <c r="D19" s="21"/>
      <c r="E19" s="21"/>
      <c r="F19" s="19"/>
      <c r="G19" s="19"/>
      <c r="H19" s="32" t="str">
        <f t="shared" si="0"/>
        <v/>
      </c>
      <c r="J19" s="15"/>
      <c r="K19" s="15"/>
      <c r="M19" s="39">
        <f t="shared" si="1"/>
        <v>0</v>
      </c>
      <c r="N19" s="39"/>
      <c r="O19" s="39">
        <v>1</v>
      </c>
      <c r="P19" s="39">
        <v>1</v>
      </c>
      <c r="Q19" s="39"/>
      <c r="R19" s="39">
        <f>제작_박은묘!N17*(세팅_4!N19-1)</f>
        <v>0</v>
      </c>
      <c r="S19" s="39">
        <f>제작_박은묘!O17*(세팅_4!O19-1)</f>
        <v>0</v>
      </c>
      <c r="T19" s="39">
        <f>제작_박은묘!P17*(세팅_4!P19-1)</f>
        <v>0</v>
      </c>
      <c r="U19" s="39">
        <f>제작_박은묘!Q17*(세팅_4!Q19-1)</f>
        <v>0</v>
      </c>
      <c r="V19" s="39">
        <v>1</v>
      </c>
    </row>
    <row r="20" spans="1:22" x14ac:dyDescent="0.3">
      <c r="A20" s="15"/>
      <c r="B20" s="27" t="s">
        <v>41</v>
      </c>
      <c r="C20" s="19"/>
      <c r="D20" s="19"/>
      <c r="E20" s="19"/>
      <c r="F20" s="19"/>
      <c r="G20" s="19"/>
      <c r="H20" s="32" t="str">
        <f t="shared" si="0"/>
        <v/>
      </c>
      <c r="J20" s="15"/>
      <c r="K20" s="15"/>
      <c r="M20" s="39">
        <f t="shared" si="1"/>
        <v>0</v>
      </c>
      <c r="N20" s="39"/>
      <c r="O20" s="39">
        <v>1</v>
      </c>
      <c r="P20" s="39">
        <v>1</v>
      </c>
      <c r="Q20" s="39"/>
      <c r="R20" s="39">
        <f>제작_박은묘!N18*(세팅_4!N20-1)</f>
        <v>0</v>
      </c>
      <c r="S20" s="39">
        <f>제작_박은묘!O18*(세팅_4!O20-1)</f>
        <v>0</v>
      </c>
      <c r="T20" s="39">
        <f>제작_박은묘!P18*(세팅_4!P20-1)</f>
        <v>0</v>
      </c>
      <c r="U20" s="39">
        <f>제작_박은묘!Q18*(세팅_4!Q20-1)</f>
        <v>0</v>
      </c>
      <c r="V20" s="39">
        <v>1</v>
      </c>
    </row>
    <row r="21" spans="1:22" x14ac:dyDescent="0.3">
      <c r="A21" s="15"/>
      <c r="B21" s="28" t="s">
        <v>43</v>
      </c>
      <c r="C21" s="19"/>
      <c r="D21" s="19"/>
      <c r="E21" s="19"/>
      <c r="F21" s="19"/>
      <c r="G21" s="19"/>
      <c r="H21" s="32" t="str">
        <f t="shared" si="0"/>
        <v/>
      </c>
      <c r="J21" s="15"/>
      <c r="K21" s="15"/>
      <c r="M21" s="39">
        <f t="shared" si="1"/>
        <v>0</v>
      </c>
      <c r="N21" s="39"/>
      <c r="O21" s="39">
        <v>1</v>
      </c>
      <c r="P21" s="39">
        <v>1</v>
      </c>
      <c r="Q21" s="39"/>
      <c r="R21" s="39">
        <f>제작_박은묘!N19*(세팅_4!N21-1)</f>
        <v>0</v>
      </c>
      <c r="S21" s="39">
        <f>제작_박은묘!O19*(세팅_4!O21-1)</f>
        <v>0</v>
      </c>
      <c r="T21" s="39">
        <f>제작_박은묘!P19*(세팅_4!P21-1)</f>
        <v>0</v>
      </c>
      <c r="U21" s="39">
        <f>제작_박은묘!Q19*(세팅_4!Q21-1)</f>
        <v>0</v>
      </c>
      <c r="V21" s="39">
        <v>1</v>
      </c>
    </row>
    <row r="22" spans="1:22" x14ac:dyDescent="0.3">
      <c r="A22" s="15"/>
      <c r="B22" s="29" t="s">
        <v>45</v>
      </c>
      <c r="C22" s="19"/>
      <c r="D22" s="19"/>
      <c r="E22" s="19"/>
      <c r="F22" s="19"/>
      <c r="G22" s="19"/>
      <c r="H22" s="32" t="str">
        <f t="shared" si="0"/>
        <v/>
      </c>
      <c r="J22" s="15"/>
      <c r="K22" s="15"/>
      <c r="M22" s="39">
        <f t="shared" si="1"/>
        <v>0</v>
      </c>
      <c r="N22" s="39"/>
      <c r="O22" s="39">
        <v>1</v>
      </c>
      <c r="P22" s="39"/>
      <c r="Q22" s="39"/>
      <c r="R22" s="39">
        <f>제작_박은묘!N20*(세팅_4!N22-1)</f>
        <v>0</v>
      </c>
      <c r="S22" s="39">
        <f>제작_박은묘!O20*(세팅_4!O22-1)</f>
        <v>0</v>
      </c>
      <c r="T22" s="39">
        <f>제작_박은묘!P20*(세팅_4!P22-1)</f>
        <v>0</v>
      </c>
      <c r="U22" s="39">
        <f>제작_박은묘!Q20*(세팅_4!Q22-1)</f>
        <v>0</v>
      </c>
      <c r="V22" s="39">
        <v>1</v>
      </c>
    </row>
    <row r="23" spans="1:22" x14ac:dyDescent="0.3">
      <c r="A23" s="15"/>
      <c r="B23" s="29" t="s">
        <v>47</v>
      </c>
      <c r="C23" s="19"/>
      <c r="D23" s="19"/>
      <c r="E23" s="19"/>
      <c r="F23" s="19"/>
      <c r="G23" s="19"/>
      <c r="H23" s="32" t="str">
        <f t="shared" si="0"/>
        <v/>
      </c>
      <c r="J23" s="15"/>
      <c r="K23" s="15"/>
      <c r="M23" s="39">
        <f t="shared" si="1"/>
        <v>0</v>
      </c>
      <c r="N23" s="39"/>
      <c r="O23" s="39">
        <v>1</v>
      </c>
      <c r="P23" s="39"/>
      <c r="Q23" s="39"/>
      <c r="R23" s="39">
        <f>제작_박은묘!N21*(세팅_4!N23-1)</f>
        <v>0</v>
      </c>
      <c r="S23" s="39">
        <f>제작_박은묘!O21*(세팅_4!O23-1)</f>
        <v>0</v>
      </c>
      <c r="T23" s="39">
        <f>제작_박은묘!P21*(세팅_4!P23-1)</f>
        <v>0</v>
      </c>
      <c r="U23" s="39">
        <f>제작_박은묘!Q21*(세팅_4!Q23-1)</f>
        <v>0</v>
      </c>
      <c r="V23" s="39">
        <v>1</v>
      </c>
    </row>
    <row r="24" spans="1:22" x14ac:dyDescent="0.3">
      <c r="A24" s="15"/>
      <c r="B24" s="29" t="s">
        <v>49</v>
      </c>
      <c r="C24" s="19"/>
      <c r="D24" s="19"/>
      <c r="E24" s="19"/>
      <c r="F24" s="19"/>
      <c r="G24" s="19"/>
      <c r="H24" s="32" t="str">
        <f t="shared" si="0"/>
        <v/>
      </c>
      <c r="J24" s="15"/>
      <c r="K24" s="15"/>
      <c r="M24" s="39">
        <f t="shared" si="1"/>
        <v>0</v>
      </c>
      <c r="N24" s="39"/>
      <c r="O24" s="39">
        <v>1</v>
      </c>
      <c r="P24" s="39"/>
      <c r="Q24" s="39"/>
      <c r="R24" s="39">
        <f>제작_박은묘!N22*(세팅_4!N24-1)</f>
        <v>0</v>
      </c>
      <c r="S24" s="39">
        <f>제작_박은묘!O22*(세팅_4!O24-1)</f>
        <v>0</v>
      </c>
      <c r="T24" s="39">
        <f>제작_박은묘!P22*(세팅_4!P24-1)</f>
        <v>0</v>
      </c>
      <c r="U24" s="39">
        <f>제작_박은묘!Q22*(세팅_4!Q24-1)</f>
        <v>0</v>
      </c>
      <c r="V24" s="39">
        <v>1</v>
      </c>
    </row>
    <row r="25" spans="1:22" ht="17.25" thickBot="1" x14ac:dyDescent="0.35">
      <c r="A25" s="15"/>
      <c r="B25" s="31" t="s">
        <v>51</v>
      </c>
      <c r="C25" s="22"/>
      <c r="D25" s="22"/>
      <c r="E25" s="22"/>
      <c r="F25" s="22"/>
      <c r="G25" s="19"/>
      <c r="H25" s="32" t="str">
        <f t="shared" si="0"/>
        <v/>
      </c>
      <c r="J25" s="15"/>
      <c r="K25" s="15"/>
      <c r="M25" s="39">
        <f t="shared" si="1"/>
        <v>0</v>
      </c>
      <c r="N25" s="39"/>
      <c r="O25" s="39">
        <v>1</v>
      </c>
      <c r="P25" s="39"/>
      <c r="Q25" s="39"/>
      <c r="R25" s="39">
        <f>제작_박은묘!N23*(세팅_4!N25-1)</f>
        <v>0</v>
      </c>
      <c r="S25" s="39">
        <f>제작_박은묘!O23*(세팅_4!O25-1)</f>
        <v>0</v>
      </c>
      <c r="T25" s="39">
        <f>제작_박은묘!P23*(세팅_4!P25-1)</f>
        <v>0</v>
      </c>
      <c r="U25" s="39">
        <f>제작_박은묘!Q23*(세팅_4!Q25-1)</f>
        <v>0</v>
      </c>
      <c r="V25" s="39">
        <v>1</v>
      </c>
    </row>
    <row r="26" spans="1:22" ht="17.25" thickBot="1" x14ac:dyDescent="0.35">
      <c r="A26" s="15"/>
      <c r="B26" s="14"/>
      <c r="C26" s="15"/>
      <c r="D26" s="15"/>
      <c r="E26" s="48" t="s">
        <v>66</v>
      </c>
      <c r="F26" s="49"/>
      <c r="G26" s="53" t="str">
        <f>IF(SUM(H6:H25)=0,"",SUM(H6:H25))</f>
        <v/>
      </c>
      <c r="H26" s="54"/>
      <c r="J26" s="15"/>
      <c r="K26" s="15"/>
    </row>
    <row r="27" spans="1:22" s="15" customFormat="1" ht="11.25" customHeight="1" x14ac:dyDescent="0.3">
      <c r="F27" s="14"/>
      <c r="G27" s="14"/>
    </row>
  </sheetData>
  <sheetProtection algorithmName="SHA-512" hashValue="+5zNtTGFlTFKiOg+xxxurREiNAr3Zodem/J8xMm19zcp7eXhsBOx21rRZuKgJMIJ1Sb7LK1EMHiCPYysQtZuZg==" saltValue="vaf7uLDMM4bav12bog2PuQ==" spinCount="100000" sheet="1" objects="1" scenarios="1" selectLockedCells="1"/>
  <mergeCells count="7">
    <mergeCell ref="E26:F26"/>
    <mergeCell ref="G26:H26"/>
    <mergeCell ref="B2:D2"/>
    <mergeCell ref="B4:B5"/>
    <mergeCell ref="C4:F4"/>
    <mergeCell ref="G4:G5"/>
    <mergeCell ref="H4:H5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autoLine="0" autoPict="0">
                <anchor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3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defaultSize="0" autoLine="0" autoPict="0">
                <anchor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Drop Down 4">
              <controlPr defaultSize="0" autoLine="0" autoPict="0">
                <anchor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Drop Down 5">
              <controlPr defaultSize="0" autoLine="0" autoPict="0">
                <anchor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3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Drop Down 6">
              <controlPr defaultSize="0" autoLine="0" autoPict="0">
                <anchor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Drop Down 7">
              <controlPr defaultSize="0" autoLine="0" autoPict="0">
                <anchor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3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Drop Down 8">
              <controlPr defaultSize="0" autoLine="0" autoPict="0">
                <anchor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4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Drop Down 9">
              <controlPr defaultSize="0" autoLine="0" autoPict="0">
                <anchor>
                  <from>
                    <xdr:col>3</xdr:col>
                    <xdr:colOff>9525</xdr:colOff>
                    <xdr:row>8</xdr:row>
                    <xdr:rowOff>0</xdr:rowOff>
                  </from>
                  <to>
                    <xdr:col>3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Drop Down 10">
              <controlPr defaultSize="0" autoLine="0" autoPict="0">
                <anchor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Drop Down 11">
              <controlPr defaultSize="0" autoLine="0" autoPict="0">
                <anchor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3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Drop Down 12">
              <controlPr defaultSize="0" autoLine="0" autoPict="0">
                <anchor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5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Drop Down 13">
              <controlPr defaultSize="0" autoLine="0" autoPict="0">
                <anchor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3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Drop Down 14">
              <controlPr defaultSize="0" autoLine="0" autoPict="0">
                <anchor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5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Drop Down 15">
              <controlPr defaultSize="0" autoLine="0" autoPict="0">
                <anchor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3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Drop Down 16">
              <controlPr defaultSize="0" autoLine="0" autoPict="0">
                <anchor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5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Drop Down 17">
              <controlPr defaultSize="0" autoLine="0" autoPict="0">
                <anchor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Drop Down 18">
              <controlPr defaultSize="0" autoLine="0" autoPict="0">
                <anchor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3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Drop Down 19">
              <controlPr defaultSize="0" autoLine="0" autoPict="0">
                <anchor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4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Drop Down 20">
              <controlPr defaultSize="0" autoLine="0" autoPict="0">
                <anchor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Drop Down 21">
              <controlPr defaultSize="0" autoLine="0" autoPict="0">
                <anchor>
                  <from>
                    <xdr:col>3</xdr:col>
                    <xdr:colOff>9525</xdr:colOff>
                    <xdr:row>13</xdr:row>
                    <xdr:rowOff>0</xdr:rowOff>
                  </from>
                  <to>
                    <xdr:col>3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Drop Down 22">
              <controlPr defaultSize="0" autoLine="0" autoPict="0">
                <anchor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5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Drop Down 23">
              <controlPr defaultSize="0" autoLine="0" autoPict="0">
                <anchor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Drop Down 24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3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Drop Down 25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200025</xdr:rowOff>
                  </from>
                  <to>
                    <xdr:col>3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Drop Down 26">
              <controlPr defaultSize="0" autoLine="0" autoPict="0">
                <anchor>
                  <from>
                    <xdr:col>5</xdr:col>
                    <xdr:colOff>9525</xdr:colOff>
                    <xdr:row>14</xdr:row>
                    <xdr:rowOff>200025</xdr:rowOff>
                  </from>
                  <to>
                    <xdr:col>5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Drop Down 27">
              <controlPr defaultSize="0" autoLine="0" autoPict="0">
                <anchor>
                  <from>
                    <xdr:col>2</xdr:col>
                    <xdr:colOff>9525</xdr:colOff>
                    <xdr:row>15</xdr:row>
                    <xdr:rowOff>200025</xdr:rowOff>
                  </from>
                  <to>
                    <xdr:col>2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Drop Down 28">
              <controlPr defaultSize="0" autoLine="0" autoPict="0">
                <anchor>
                  <from>
                    <xdr:col>3</xdr:col>
                    <xdr:colOff>9525</xdr:colOff>
                    <xdr:row>15</xdr:row>
                    <xdr:rowOff>200025</xdr:rowOff>
                  </from>
                  <to>
                    <xdr:col>3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Drop Down 29">
              <controlPr defaultSize="0" autoLine="0" autoPict="0">
                <anchor>
                  <from>
                    <xdr:col>3</xdr:col>
                    <xdr:colOff>9525</xdr:colOff>
                    <xdr:row>16</xdr:row>
                    <xdr:rowOff>200025</xdr:rowOff>
                  </from>
                  <to>
                    <xdr:col>3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Drop Down 30">
              <controlPr defaultSize="0" autoLine="0" autoPict="0">
                <anchor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4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Drop Down 31">
              <controlPr defaultSize="0" autoLine="0" autoPict="0">
                <anchor>
                  <from>
                    <xdr:col>3</xdr:col>
                    <xdr:colOff>9525</xdr:colOff>
                    <xdr:row>17</xdr:row>
                    <xdr:rowOff>200025</xdr:rowOff>
                  </from>
                  <to>
                    <xdr:col>3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Drop Down 32">
              <controlPr defaultSize="0" autoLine="0" autoPict="0">
                <anchor>
                  <from>
                    <xdr:col>4</xdr:col>
                    <xdr:colOff>9525</xdr:colOff>
                    <xdr:row>17</xdr:row>
                    <xdr:rowOff>200025</xdr:rowOff>
                  </from>
                  <to>
                    <xdr:col>4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Drop Down 33">
              <controlPr defaultSize="0" autoLine="0" autoPict="0">
                <anchor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Drop Down 34">
              <controlPr defaultSize="0" autoLine="0" autoPict="0">
                <anchor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Drop Down 35">
              <controlPr defaultSize="0" autoLine="0" autoPict="0">
                <anchor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Drop Down 36">
              <controlPr defaultSize="0" autoLine="0" autoPict="0">
                <anchor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4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Drop Down 37">
              <controlPr defaultSize="0" autoLine="0" autoPict="0">
                <anchor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Drop Down 38">
              <controlPr defaultSize="0" autoLine="0" autoPict="0">
                <anchor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Drop Down 39">
              <controlPr defaultSize="0" autoLine="0" autoPict="0">
                <anchor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3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Drop Down 40">
              <controlPr defaultSize="0" autoLine="0" autoPict="0">
                <anchor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Drop Down 41">
              <controlPr defaultSize="0" autoLine="0" autoPict="0">
                <anchor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6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Drop Down 42">
              <controlPr defaultSize="0" autoLine="0" autoPict="0">
                <anchor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Drop Down 43">
              <controlPr defaultSize="0" autoLine="0" autoPict="0">
                <anchor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6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Drop Down 44">
              <controlPr defaultSize="0" autoLine="0" autoPict="0">
                <anchor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Drop Down 45">
              <controlPr defaultSize="0" autoLine="0" autoPict="0">
                <anchor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Drop Down 46">
              <controlPr defaultSize="0" autoLine="0" autoPict="0">
                <anchor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Drop Down 47">
              <controlPr defaultSize="0" autoLine="0" autoPict="0">
                <anchor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571500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Drop Down 48">
              <controlPr defaultSize="0" autoLine="0" autoPict="0">
                <anchor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6</xdr:col>
                    <xdr:colOff>571500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Drop Down 49">
              <controlPr defaultSize="0" autoLine="0" autoPict="0">
                <anchor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6</xdr:col>
                    <xdr:colOff>571500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Drop Down 50">
              <controlPr defaultSize="0" autoLine="0" autoPict="0">
                <anchor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6</xdr:col>
                    <xdr:colOff>571500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Drop Down 51">
              <controlPr defaultSize="0" autoLine="0" autoPict="0">
                <anchor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6</xdr:col>
                    <xdr:colOff>571500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Drop Down 52">
              <controlPr defaultSize="0" autoLine="0" autoPict="0">
                <anchor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6</xdr:col>
                    <xdr:colOff>571500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Drop Down 53">
              <controlPr defaultSize="0" autoLine="0" autoPict="0">
                <anchor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6</xdr:col>
                    <xdr:colOff>571500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Drop Down 54">
              <controlPr defaultSize="0" autoLine="0" autoPict="0">
                <anchor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6</xdr:col>
                    <xdr:colOff>571500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Drop Down 55">
              <controlPr defaultSize="0" autoLine="0" autoPict="0">
                <anchor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6</xdr:col>
                    <xdr:colOff>571500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Drop Down 56">
              <controlPr defaultSize="0" autoLine="0" autoPict="0">
                <anchor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6</xdr:col>
                    <xdr:colOff>571500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0" name="Drop Down 57">
              <controlPr defaultSize="0" autoLine="0" autoPict="0">
                <anchor>
                  <from>
                    <xdr:col>6</xdr:col>
                    <xdr:colOff>9525</xdr:colOff>
                    <xdr:row>20</xdr:row>
                    <xdr:rowOff>0</xdr:rowOff>
                  </from>
                  <to>
                    <xdr:col>6</xdr:col>
                    <xdr:colOff>571500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1" name="Drop Down 58">
              <controlPr defaultSize="0" autoLine="0" autoPict="0">
                <anchor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2" name="Drop Down 59">
              <controlPr defaultSize="0" autoLine="0" autoPict="0">
                <anchor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6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3" name="Drop Down 60">
              <controlPr defaultSize="0" autoLine="0" autoPict="0">
                <anchor>
                  <from>
                    <xdr:col>6</xdr:col>
                    <xdr:colOff>9525</xdr:colOff>
                    <xdr:row>23</xdr:row>
                    <xdr:rowOff>0</xdr:rowOff>
                  </from>
                  <to>
                    <xdr:col>6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757B1-DB0E-4AAB-8995-22DC21393CB3}">
  <sheetPr codeName="Sheet7"/>
  <dimension ref="A1:V27"/>
  <sheetViews>
    <sheetView zoomScaleNormal="100" workbookViewId="0">
      <selection activeCell="B2" sqref="B2:D2"/>
    </sheetView>
  </sheetViews>
  <sheetFormatPr defaultColWidth="0" defaultRowHeight="16.5" customHeight="1" zeroHeight="1" x14ac:dyDescent="0.3"/>
  <cols>
    <col min="1" max="1" width="2" customWidth="1"/>
    <col min="2" max="2" width="17.5" customWidth="1"/>
    <col min="3" max="5" width="7.625" customWidth="1"/>
    <col min="6" max="7" width="7.625" style="7" customWidth="1"/>
    <col min="8" max="8" width="17.75" customWidth="1"/>
    <col min="9" max="9" width="2.625" style="15" customWidth="1"/>
    <col min="10" max="10" width="11" bestFit="1" customWidth="1"/>
    <col min="11" max="11" width="4.375" customWidth="1"/>
    <col min="12" max="12" width="1.75" style="15" customWidth="1"/>
    <col min="13" max="13" width="9" hidden="1" customWidth="1"/>
    <col min="14" max="17" width="3.625" hidden="1" customWidth="1"/>
    <col min="18" max="16384" width="9" hidden="1"/>
  </cols>
  <sheetData>
    <row r="1" spans="1:22" ht="17.25" thickBot="1" x14ac:dyDescent="0.35">
      <c r="A1" s="15"/>
      <c r="B1" s="15"/>
      <c r="C1" s="15"/>
      <c r="D1" s="15"/>
      <c r="E1" s="15"/>
      <c r="F1" s="14"/>
      <c r="G1" s="14"/>
      <c r="H1" s="15"/>
      <c r="J1" s="15"/>
      <c r="K1" s="15"/>
    </row>
    <row r="2" spans="1:22" ht="30" customHeight="1" thickBot="1" x14ac:dyDescent="0.35">
      <c r="A2" s="15"/>
      <c r="B2" s="50" t="s">
        <v>75</v>
      </c>
      <c r="C2" s="51"/>
      <c r="D2" s="52"/>
      <c r="E2" s="15"/>
      <c r="F2" s="14"/>
      <c r="G2" s="14"/>
      <c r="H2" s="15"/>
      <c r="J2" s="15"/>
      <c r="K2" s="15"/>
    </row>
    <row r="3" spans="1:22" ht="12.75" customHeight="1" x14ac:dyDescent="0.3">
      <c r="A3" s="15"/>
      <c r="B3" s="15"/>
      <c r="C3" s="15"/>
      <c r="D3" s="15"/>
      <c r="E3" s="15"/>
      <c r="F3" s="14"/>
      <c r="G3" s="14"/>
      <c r="H3" s="15"/>
      <c r="J3" s="15"/>
      <c r="K3" s="15"/>
    </row>
    <row r="4" spans="1:22" x14ac:dyDescent="0.3">
      <c r="A4" s="15"/>
      <c r="B4" s="46" t="s">
        <v>2</v>
      </c>
      <c r="C4" s="45" t="s">
        <v>24</v>
      </c>
      <c r="D4" s="45"/>
      <c r="E4" s="45"/>
      <c r="F4" s="45"/>
      <c r="G4" s="46" t="s">
        <v>85</v>
      </c>
      <c r="H4" s="46" t="s">
        <v>63</v>
      </c>
      <c r="J4" s="18" t="s">
        <v>64</v>
      </c>
      <c r="K4" s="18">
        <f>SUM(M6:M25)</f>
        <v>0</v>
      </c>
    </row>
    <row r="5" spans="1:22" x14ac:dyDescent="0.3">
      <c r="A5" s="14"/>
      <c r="B5" s="47"/>
      <c r="C5" s="31" t="s">
        <v>18</v>
      </c>
      <c r="D5" s="31" t="s">
        <v>54</v>
      </c>
      <c r="E5" s="31" t="s">
        <v>16</v>
      </c>
      <c r="F5" s="31" t="s">
        <v>17</v>
      </c>
      <c r="G5" s="47"/>
      <c r="H5" s="47"/>
      <c r="J5" s="18" t="s">
        <v>65</v>
      </c>
      <c r="K5" s="18">
        <f>60-K4</f>
        <v>60</v>
      </c>
    </row>
    <row r="6" spans="1:22" x14ac:dyDescent="0.3">
      <c r="A6" s="15"/>
      <c r="B6" s="23" t="s">
        <v>26</v>
      </c>
      <c r="C6" s="19"/>
      <c r="D6" s="19"/>
      <c r="E6" s="19"/>
      <c r="F6" s="20"/>
      <c r="G6" s="20"/>
      <c r="H6" s="32" t="str">
        <f>IF(SUM(R6:U6)=0,"",SUM(R6:U6)/V6)</f>
        <v/>
      </c>
      <c r="J6" s="15"/>
      <c r="K6" s="15"/>
      <c r="M6" s="39">
        <f>IF(SUM(N6:Q6)=COUNT(N6:Q6),0,SUM(N6:Q6)-COUNT(N6:Q6))</f>
        <v>0</v>
      </c>
      <c r="N6" s="39">
        <v>1</v>
      </c>
      <c r="O6" s="39">
        <v>1</v>
      </c>
      <c r="P6" s="39"/>
      <c r="Q6" s="39">
        <v>1</v>
      </c>
      <c r="R6" s="39">
        <f>제작_박은묘!N4*(세팅_5!N6-1)</f>
        <v>0</v>
      </c>
      <c r="S6" s="39">
        <f>제작_박은묘!O4*(세팅_5!O6-1)</f>
        <v>0</v>
      </c>
      <c r="T6" s="39">
        <f>제작_박은묘!P4*(세팅_5!P6-1)</f>
        <v>0</v>
      </c>
      <c r="U6" s="39">
        <f>제작_박은묘!Q4*(세팅_5!Q6-1)</f>
        <v>0</v>
      </c>
      <c r="V6" s="39">
        <v>1</v>
      </c>
    </row>
    <row r="7" spans="1:22" x14ac:dyDescent="0.3">
      <c r="A7" s="16"/>
      <c r="B7" s="24" t="s">
        <v>30</v>
      </c>
      <c r="C7" s="19"/>
      <c r="D7" s="19"/>
      <c r="E7" s="19"/>
      <c r="F7" s="20"/>
      <c r="G7" s="20"/>
      <c r="H7" s="32" t="str">
        <f t="shared" ref="H7:H25" si="0">IF(SUM(R7:U7)=0,"",SUM(R7:U7)/V7)</f>
        <v/>
      </c>
      <c r="J7" s="15"/>
      <c r="K7" s="15"/>
      <c r="M7" s="39">
        <f t="shared" ref="M7:M25" si="1">IF(SUM(N7:Q7)=COUNT(N7:Q7),0,SUM(N7:Q7)-COUNT(N7:Q7))</f>
        <v>0</v>
      </c>
      <c r="N7" s="39">
        <v>1</v>
      </c>
      <c r="O7" s="39">
        <v>1</v>
      </c>
      <c r="P7" s="39">
        <v>1</v>
      </c>
      <c r="Q7" s="39"/>
      <c r="R7" s="39">
        <f>제작_박은묘!N5*(세팅_5!N7-1)</f>
        <v>0</v>
      </c>
      <c r="S7" s="39">
        <f>제작_박은묘!O5*(세팅_5!O7-1)</f>
        <v>0</v>
      </c>
      <c r="T7" s="39">
        <f>제작_박은묘!P5*(세팅_5!P7-1)</f>
        <v>0</v>
      </c>
      <c r="U7" s="39">
        <f>제작_박은묘!Q5*(세팅_5!Q7-1)</f>
        <v>0</v>
      </c>
      <c r="V7" s="39">
        <v>1</v>
      </c>
    </row>
    <row r="8" spans="1:22" x14ac:dyDescent="0.3">
      <c r="A8" s="15"/>
      <c r="B8" s="24" t="s">
        <v>35</v>
      </c>
      <c r="C8" s="19"/>
      <c r="D8" s="19"/>
      <c r="E8" s="19"/>
      <c r="F8" s="20"/>
      <c r="G8" s="20"/>
      <c r="H8" s="32" t="str">
        <f t="shared" si="0"/>
        <v/>
      </c>
      <c r="J8" s="15"/>
      <c r="K8" s="15"/>
      <c r="M8" s="39">
        <f t="shared" si="1"/>
        <v>0</v>
      </c>
      <c r="N8" s="39"/>
      <c r="O8" s="39">
        <v>1</v>
      </c>
      <c r="P8" s="39">
        <v>1</v>
      </c>
      <c r="Q8" s="39"/>
      <c r="R8" s="39">
        <f>제작_박은묘!N6*(세팅_5!N8-1)</f>
        <v>0</v>
      </c>
      <c r="S8" s="39">
        <f>제작_박은묘!O6*(세팅_5!O8-1)</f>
        <v>0</v>
      </c>
      <c r="T8" s="39">
        <f>제작_박은묘!P6*(세팅_5!P8-1)</f>
        <v>0</v>
      </c>
      <c r="U8" s="39">
        <f>제작_박은묘!Q6*(세팅_5!Q8-1)</f>
        <v>0</v>
      </c>
      <c r="V8" s="39">
        <v>1</v>
      </c>
    </row>
    <row r="9" spans="1:22" x14ac:dyDescent="0.3">
      <c r="A9" s="15"/>
      <c r="B9" s="24" t="s">
        <v>32</v>
      </c>
      <c r="C9" s="19"/>
      <c r="D9" s="19"/>
      <c r="E9" s="19"/>
      <c r="F9" s="20"/>
      <c r="G9" s="20"/>
      <c r="H9" s="32" t="str">
        <f t="shared" si="0"/>
        <v/>
      </c>
      <c r="J9" s="15"/>
      <c r="K9" s="15"/>
      <c r="M9" s="39">
        <f t="shared" si="1"/>
        <v>0</v>
      </c>
      <c r="N9" s="39"/>
      <c r="O9" s="39">
        <v>1</v>
      </c>
      <c r="P9" s="39"/>
      <c r="Q9" s="39"/>
      <c r="R9" s="39">
        <f>제작_박은묘!N7*(세팅_5!N9-1)</f>
        <v>0</v>
      </c>
      <c r="S9" s="39">
        <f>제작_박은묘!O7*(세팅_5!O9-1)</f>
        <v>0</v>
      </c>
      <c r="T9" s="39">
        <f>제작_박은묘!P7*(세팅_5!P9-1)</f>
        <v>0</v>
      </c>
      <c r="U9" s="39">
        <f>제작_박은묘!Q7*(세팅_5!Q9-1)</f>
        <v>0</v>
      </c>
      <c r="V9" s="39">
        <v>1</v>
      </c>
    </row>
    <row r="10" spans="1:22" x14ac:dyDescent="0.3">
      <c r="A10" s="15"/>
      <c r="B10" s="24" t="s">
        <v>39</v>
      </c>
      <c r="C10" s="19"/>
      <c r="D10" s="19"/>
      <c r="E10" s="19"/>
      <c r="F10" s="20"/>
      <c r="G10" s="20"/>
      <c r="H10" s="32" t="str">
        <f t="shared" si="0"/>
        <v/>
      </c>
      <c r="J10" s="15"/>
      <c r="K10" s="15"/>
      <c r="M10" s="39">
        <f t="shared" si="1"/>
        <v>0</v>
      </c>
      <c r="N10" s="39">
        <v>1</v>
      </c>
      <c r="O10" s="39">
        <v>1</v>
      </c>
      <c r="P10" s="39"/>
      <c r="Q10" s="39">
        <v>1</v>
      </c>
      <c r="R10" s="39">
        <f>제작_박은묘!N8*(세팅_5!N10-1)</f>
        <v>0</v>
      </c>
      <c r="S10" s="39">
        <f>제작_박은묘!O8*(세팅_5!O10-1)</f>
        <v>0</v>
      </c>
      <c r="T10" s="39">
        <f>제작_박은묘!P8*(세팅_5!P10-1)</f>
        <v>0</v>
      </c>
      <c r="U10" s="39">
        <f>제작_박은묘!Q8*(세팅_5!Q10-1)</f>
        <v>0</v>
      </c>
      <c r="V10" s="39">
        <v>1</v>
      </c>
    </row>
    <row r="11" spans="1:22" x14ac:dyDescent="0.3">
      <c r="A11" s="15"/>
      <c r="B11" s="24" t="s">
        <v>33</v>
      </c>
      <c r="C11" s="19"/>
      <c r="D11" s="19"/>
      <c r="E11" s="19"/>
      <c r="F11" s="20"/>
      <c r="G11" s="20"/>
      <c r="H11" s="32" t="str">
        <f t="shared" si="0"/>
        <v/>
      </c>
      <c r="J11" s="15"/>
      <c r="K11" s="15"/>
      <c r="M11" s="39">
        <f t="shared" si="1"/>
        <v>0</v>
      </c>
      <c r="N11" s="39"/>
      <c r="O11" s="39">
        <v>1</v>
      </c>
      <c r="P11" s="39"/>
      <c r="Q11" s="39">
        <v>1</v>
      </c>
      <c r="R11" s="39">
        <f>제작_박은묘!N9*(세팅_5!N11-1)</f>
        <v>0</v>
      </c>
      <c r="S11" s="39">
        <f>제작_박은묘!O9*(세팅_5!O11-1)</f>
        <v>0</v>
      </c>
      <c r="T11" s="39">
        <f>제작_박은묘!P9*(세팅_5!P11-1)</f>
        <v>0</v>
      </c>
      <c r="U11" s="39">
        <f>제작_박은묘!Q9*(세팅_5!Q11-1)</f>
        <v>0</v>
      </c>
      <c r="V11" s="39">
        <v>1</v>
      </c>
    </row>
    <row r="12" spans="1:22" x14ac:dyDescent="0.3">
      <c r="A12" s="15"/>
      <c r="B12" s="24" t="s">
        <v>34</v>
      </c>
      <c r="C12" s="19"/>
      <c r="D12" s="19"/>
      <c r="E12" s="19"/>
      <c r="F12" s="20"/>
      <c r="G12" s="20"/>
      <c r="H12" s="32" t="str">
        <f t="shared" si="0"/>
        <v/>
      </c>
      <c r="J12" s="15"/>
      <c r="K12" s="15"/>
      <c r="M12" s="39">
        <f t="shared" si="1"/>
        <v>0</v>
      </c>
      <c r="N12" s="39"/>
      <c r="O12" s="39">
        <v>1</v>
      </c>
      <c r="P12" s="39"/>
      <c r="Q12" s="39">
        <v>1</v>
      </c>
      <c r="R12" s="39">
        <f>제작_박은묘!N10*(세팅_5!N12-1)</f>
        <v>0</v>
      </c>
      <c r="S12" s="39">
        <f>제작_박은묘!O10*(세팅_5!O12-1)</f>
        <v>0</v>
      </c>
      <c r="T12" s="39">
        <f>제작_박은묘!P10*(세팅_5!P12-1)</f>
        <v>0</v>
      </c>
      <c r="U12" s="39">
        <f>제작_박은묘!Q10*(세팅_5!Q12-1)</f>
        <v>0</v>
      </c>
      <c r="V12" s="39">
        <v>1</v>
      </c>
    </row>
    <row r="13" spans="1:22" x14ac:dyDescent="0.3">
      <c r="A13" s="15"/>
      <c r="B13" s="24" t="s">
        <v>27</v>
      </c>
      <c r="C13" s="19"/>
      <c r="D13" s="19"/>
      <c r="E13" s="19"/>
      <c r="F13" s="20"/>
      <c r="G13" s="20"/>
      <c r="H13" s="32" t="str">
        <f t="shared" si="0"/>
        <v/>
      </c>
      <c r="J13" s="15"/>
      <c r="K13" s="15"/>
      <c r="M13" s="39">
        <f t="shared" si="1"/>
        <v>0</v>
      </c>
      <c r="N13" s="39">
        <v>1</v>
      </c>
      <c r="O13" s="39">
        <v>1</v>
      </c>
      <c r="P13" s="39">
        <v>1</v>
      </c>
      <c r="Q13" s="39"/>
      <c r="R13" s="39">
        <f>제작_박은묘!N11*(세팅_5!N13-1)</f>
        <v>0</v>
      </c>
      <c r="S13" s="39">
        <f>제작_박은묘!O11*(세팅_5!O13-1)</f>
        <v>0</v>
      </c>
      <c r="T13" s="39">
        <f>제작_박은묘!P11*(세팅_5!P13-1)</f>
        <v>0</v>
      </c>
      <c r="U13" s="39">
        <f>제작_박은묘!Q11*(세팅_5!Q13-1)</f>
        <v>0</v>
      </c>
      <c r="V13" s="39">
        <v>1</v>
      </c>
    </row>
    <row r="14" spans="1:22" x14ac:dyDescent="0.3">
      <c r="A14" s="15"/>
      <c r="B14" s="24" t="s">
        <v>29</v>
      </c>
      <c r="C14" s="19"/>
      <c r="D14" s="19"/>
      <c r="E14" s="19"/>
      <c r="F14" s="20"/>
      <c r="G14" s="20"/>
      <c r="H14" s="32" t="str">
        <f t="shared" si="0"/>
        <v/>
      </c>
      <c r="J14" s="15"/>
      <c r="K14" s="15"/>
      <c r="M14" s="39">
        <f t="shared" si="1"/>
        <v>0</v>
      </c>
      <c r="N14" s="39">
        <v>1</v>
      </c>
      <c r="O14" s="39">
        <v>1</v>
      </c>
      <c r="P14" s="39"/>
      <c r="Q14" s="39">
        <v>1</v>
      </c>
      <c r="R14" s="39">
        <f>제작_박은묘!N12*(세팅_5!N14-1)</f>
        <v>0</v>
      </c>
      <c r="S14" s="39">
        <f>제작_박은묘!O12*(세팅_5!O14-1)</f>
        <v>0</v>
      </c>
      <c r="T14" s="39">
        <f>제작_박은묘!P12*(세팅_5!P14-1)</f>
        <v>0</v>
      </c>
      <c r="U14" s="39">
        <f>제작_박은묘!Q12*(세팅_5!Q14-1)</f>
        <v>0</v>
      </c>
      <c r="V14" s="39">
        <v>1</v>
      </c>
    </row>
    <row r="15" spans="1:22" x14ac:dyDescent="0.3">
      <c r="A15" s="15"/>
      <c r="B15" s="24" t="s">
        <v>31</v>
      </c>
      <c r="C15" s="19"/>
      <c r="D15" s="19"/>
      <c r="E15" s="19"/>
      <c r="F15" s="20"/>
      <c r="G15" s="20"/>
      <c r="H15" s="32" t="str">
        <f t="shared" si="0"/>
        <v/>
      </c>
      <c r="J15" s="15"/>
      <c r="K15" s="15"/>
      <c r="M15" s="39">
        <f t="shared" si="1"/>
        <v>0</v>
      </c>
      <c r="N15" s="39">
        <v>1</v>
      </c>
      <c r="O15" s="39">
        <v>1</v>
      </c>
      <c r="P15" s="39"/>
      <c r="Q15" s="39"/>
      <c r="R15" s="39">
        <f>제작_박은묘!N13*(세팅_5!N15-1)</f>
        <v>0</v>
      </c>
      <c r="S15" s="39">
        <f>제작_박은묘!O13*(세팅_5!O15-1)</f>
        <v>0</v>
      </c>
      <c r="T15" s="39">
        <f>제작_박은묘!P13*(세팅_5!P15-1)</f>
        <v>0</v>
      </c>
      <c r="U15" s="39">
        <f>제작_박은묘!Q13*(세팅_5!Q15-1)</f>
        <v>0</v>
      </c>
      <c r="V15" s="39">
        <v>1</v>
      </c>
    </row>
    <row r="16" spans="1:22" x14ac:dyDescent="0.3">
      <c r="A16" s="15"/>
      <c r="B16" s="24" t="s">
        <v>28</v>
      </c>
      <c r="C16" s="19"/>
      <c r="D16" s="19"/>
      <c r="E16" s="19"/>
      <c r="F16" s="20"/>
      <c r="G16" s="20"/>
      <c r="H16" s="32" t="str">
        <f t="shared" si="0"/>
        <v/>
      </c>
      <c r="J16" s="15"/>
      <c r="K16" s="15"/>
      <c r="M16" s="39">
        <f t="shared" si="1"/>
        <v>0</v>
      </c>
      <c r="N16" s="39"/>
      <c r="O16" s="39">
        <v>1</v>
      </c>
      <c r="P16" s="39"/>
      <c r="Q16" s="39">
        <v>1</v>
      </c>
      <c r="R16" s="39">
        <f>제작_박은묘!N14*(세팅_5!N16-1)</f>
        <v>0</v>
      </c>
      <c r="S16" s="39">
        <f>제작_박은묘!O14*(세팅_5!O16-1)</f>
        <v>0</v>
      </c>
      <c r="T16" s="39">
        <f>제작_박은묘!P14*(세팅_5!P16-1)</f>
        <v>0</v>
      </c>
      <c r="U16" s="39">
        <f>제작_박은묘!Q14*(세팅_5!Q16-1)</f>
        <v>0</v>
      </c>
      <c r="V16" s="39">
        <v>1</v>
      </c>
    </row>
    <row r="17" spans="1:22" x14ac:dyDescent="0.3">
      <c r="A17" s="15"/>
      <c r="B17" s="25" t="s">
        <v>38</v>
      </c>
      <c r="C17" s="19"/>
      <c r="D17" s="19"/>
      <c r="E17" s="19"/>
      <c r="F17" s="20"/>
      <c r="G17" s="20"/>
      <c r="H17" s="32" t="str">
        <f t="shared" si="0"/>
        <v/>
      </c>
      <c r="J17" s="15"/>
      <c r="K17" s="15"/>
      <c r="M17" s="39">
        <f t="shared" si="1"/>
        <v>0</v>
      </c>
      <c r="N17" s="39">
        <v>1</v>
      </c>
      <c r="O17" s="39">
        <v>1</v>
      </c>
      <c r="P17" s="39"/>
      <c r="Q17" s="39"/>
      <c r="R17" s="39">
        <f>제작_박은묘!N15*(세팅_5!N17-1)</f>
        <v>0</v>
      </c>
      <c r="S17" s="39">
        <f>제작_박은묘!O15*(세팅_5!O17-1)</f>
        <v>0</v>
      </c>
      <c r="T17" s="39">
        <f>제작_박은묘!P15*(세팅_5!P17-1)</f>
        <v>0</v>
      </c>
      <c r="U17" s="39">
        <v>0</v>
      </c>
      <c r="V17" s="39">
        <v>1</v>
      </c>
    </row>
    <row r="18" spans="1:22" x14ac:dyDescent="0.3">
      <c r="A18" s="15"/>
      <c r="B18" s="26" t="s">
        <v>37</v>
      </c>
      <c r="C18" s="21"/>
      <c r="D18" s="21"/>
      <c r="E18" s="21"/>
      <c r="F18" s="19"/>
      <c r="G18" s="19"/>
      <c r="H18" s="32" t="str">
        <f t="shared" si="0"/>
        <v/>
      </c>
      <c r="J18" s="15"/>
      <c r="K18" s="15"/>
      <c r="M18" s="39">
        <f t="shared" si="1"/>
        <v>0</v>
      </c>
      <c r="N18" s="39"/>
      <c r="O18" s="39">
        <v>1</v>
      </c>
      <c r="P18" s="39">
        <v>1</v>
      </c>
      <c r="Q18" s="39"/>
      <c r="R18" s="39">
        <f>제작_박은묘!N16*(세팅_5!N18-1)</f>
        <v>0</v>
      </c>
      <c r="S18" s="39">
        <f>제작_박은묘!O16*(세팅_5!O18-1)</f>
        <v>0</v>
      </c>
      <c r="T18" s="39">
        <f>제작_박은묘!P16*(세팅_5!P18-1)</f>
        <v>0</v>
      </c>
      <c r="U18" s="39">
        <f>제작_박은묘!Q16*(세팅_5!Q18-1)</f>
        <v>0</v>
      </c>
      <c r="V18" s="39">
        <v>1</v>
      </c>
    </row>
    <row r="19" spans="1:22" x14ac:dyDescent="0.3">
      <c r="A19" s="15"/>
      <c r="B19" s="26" t="s">
        <v>36</v>
      </c>
      <c r="C19" s="21"/>
      <c r="D19" s="21"/>
      <c r="E19" s="21"/>
      <c r="F19" s="19"/>
      <c r="G19" s="19"/>
      <c r="H19" s="32" t="str">
        <f t="shared" si="0"/>
        <v/>
      </c>
      <c r="J19" s="15"/>
      <c r="K19" s="15"/>
      <c r="M19" s="39">
        <f t="shared" si="1"/>
        <v>0</v>
      </c>
      <c r="N19" s="39"/>
      <c r="O19" s="39">
        <v>1</v>
      </c>
      <c r="P19" s="39">
        <v>1</v>
      </c>
      <c r="Q19" s="39"/>
      <c r="R19" s="39">
        <f>제작_박은묘!N17*(세팅_5!N19-1)</f>
        <v>0</v>
      </c>
      <c r="S19" s="39">
        <f>제작_박은묘!O17*(세팅_5!O19-1)</f>
        <v>0</v>
      </c>
      <c r="T19" s="39">
        <f>제작_박은묘!P17*(세팅_5!P19-1)</f>
        <v>0</v>
      </c>
      <c r="U19" s="39">
        <f>제작_박은묘!Q17*(세팅_5!Q19-1)</f>
        <v>0</v>
      </c>
      <c r="V19" s="39">
        <v>1</v>
      </c>
    </row>
    <row r="20" spans="1:22" x14ac:dyDescent="0.3">
      <c r="A20" s="15"/>
      <c r="B20" s="27" t="s">
        <v>41</v>
      </c>
      <c r="C20" s="19"/>
      <c r="D20" s="19"/>
      <c r="E20" s="19"/>
      <c r="F20" s="19"/>
      <c r="G20" s="19"/>
      <c r="H20" s="32" t="str">
        <f t="shared" si="0"/>
        <v/>
      </c>
      <c r="J20" s="15"/>
      <c r="K20" s="15"/>
      <c r="M20" s="39">
        <f t="shared" si="1"/>
        <v>0</v>
      </c>
      <c r="N20" s="39"/>
      <c r="O20" s="39">
        <v>1</v>
      </c>
      <c r="P20" s="39">
        <v>1</v>
      </c>
      <c r="Q20" s="39"/>
      <c r="R20" s="39">
        <f>제작_박은묘!N18*(세팅_5!N20-1)</f>
        <v>0</v>
      </c>
      <c r="S20" s="39">
        <f>제작_박은묘!O18*(세팅_5!O20-1)</f>
        <v>0</v>
      </c>
      <c r="T20" s="39">
        <f>제작_박은묘!P18*(세팅_5!P20-1)</f>
        <v>0</v>
      </c>
      <c r="U20" s="39">
        <f>제작_박은묘!Q18*(세팅_5!Q20-1)</f>
        <v>0</v>
      </c>
      <c r="V20" s="39">
        <v>1</v>
      </c>
    </row>
    <row r="21" spans="1:22" x14ac:dyDescent="0.3">
      <c r="A21" s="15"/>
      <c r="B21" s="28" t="s">
        <v>43</v>
      </c>
      <c r="C21" s="19"/>
      <c r="D21" s="19"/>
      <c r="E21" s="19"/>
      <c r="F21" s="19"/>
      <c r="G21" s="19"/>
      <c r="H21" s="32" t="str">
        <f t="shared" si="0"/>
        <v/>
      </c>
      <c r="J21" s="15"/>
      <c r="K21" s="15"/>
      <c r="M21" s="39">
        <f t="shared" si="1"/>
        <v>0</v>
      </c>
      <c r="N21" s="39"/>
      <c r="O21" s="39">
        <v>1</v>
      </c>
      <c r="P21" s="39">
        <v>1</v>
      </c>
      <c r="Q21" s="39"/>
      <c r="R21" s="39">
        <f>제작_박은묘!N19*(세팅_5!N21-1)</f>
        <v>0</v>
      </c>
      <c r="S21" s="39">
        <f>제작_박은묘!O19*(세팅_5!O21-1)</f>
        <v>0</v>
      </c>
      <c r="T21" s="39">
        <f>제작_박은묘!P19*(세팅_5!P21-1)</f>
        <v>0</v>
      </c>
      <c r="U21" s="39">
        <f>제작_박은묘!Q19*(세팅_5!Q21-1)</f>
        <v>0</v>
      </c>
      <c r="V21" s="39">
        <v>1</v>
      </c>
    </row>
    <row r="22" spans="1:22" x14ac:dyDescent="0.3">
      <c r="A22" s="15"/>
      <c r="B22" s="29" t="s">
        <v>45</v>
      </c>
      <c r="C22" s="19"/>
      <c r="D22" s="19"/>
      <c r="E22" s="19"/>
      <c r="F22" s="19"/>
      <c r="G22" s="19"/>
      <c r="H22" s="32" t="str">
        <f t="shared" si="0"/>
        <v/>
      </c>
      <c r="J22" s="15"/>
      <c r="K22" s="15"/>
      <c r="M22" s="39">
        <f t="shared" si="1"/>
        <v>0</v>
      </c>
      <c r="N22" s="39"/>
      <c r="O22" s="39">
        <v>1</v>
      </c>
      <c r="P22" s="39"/>
      <c r="Q22" s="39"/>
      <c r="R22" s="39">
        <f>제작_박은묘!N20*(세팅_5!N22-1)</f>
        <v>0</v>
      </c>
      <c r="S22" s="39">
        <f>제작_박은묘!O20*(세팅_5!O22-1)</f>
        <v>0</v>
      </c>
      <c r="T22" s="39">
        <f>제작_박은묘!P20*(세팅_5!P22-1)</f>
        <v>0</v>
      </c>
      <c r="U22" s="39">
        <f>제작_박은묘!Q20*(세팅_5!Q22-1)</f>
        <v>0</v>
      </c>
      <c r="V22" s="39">
        <v>1</v>
      </c>
    </row>
    <row r="23" spans="1:22" x14ac:dyDescent="0.3">
      <c r="A23" s="15"/>
      <c r="B23" s="29" t="s">
        <v>47</v>
      </c>
      <c r="C23" s="19"/>
      <c r="D23" s="19"/>
      <c r="E23" s="19"/>
      <c r="F23" s="19"/>
      <c r="G23" s="19"/>
      <c r="H23" s="32" t="str">
        <f t="shared" si="0"/>
        <v/>
      </c>
      <c r="J23" s="15"/>
      <c r="K23" s="15"/>
      <c r="M23" s="39">
        <f t="shared" si="1"/>
        <v>0</v>
      </c>
      <c r="N23" s="39"/>
      <c r="O23" s="39">
        <v>1</v>
      </c>
      <c r="P23" s="39"/>
      <c r="Q23" s="39"/>
      <c r="R23" s="39">
        <f>제작_박은묘!N21*(세팅_5!N23-1)</f>
        <v>0</v>
      </c>
      <c r="S23" s="39">
        <f>제작_박은묘!O21*(세팅_5!O23-1)</f>
        <v>0</v>
      </c>
      <c r="T23" s="39">
        <f>제작_박은묘!P21*(세팅_5!P23-1)</f>
        <v>0</v>
      </c>
      <c r="U23" s="39">
        <f>제작_박은묘!Q21*(세팅_5!Q23-1)</f>
        <v>0</v>
      </c>
      <c r="V23" s="39">
        <v>1</v>
      </c>
    </row>
    <row r="24" spans="1:22" x14ac:dyDescent="0.3">
      <c r="A24" s="15"/>
      <c r="B24" s="29" t="s">
        <v>49</v>
      </c>
      <c r="C24" s="19"/>
      <c r="D24" s="19"/>
      <c r="E24" s="19"/>
      <c r="F24" s="19"/>
      <c r="G24" s="19"/>
      <c r="H24" s="32" t="str">
        <f t="shared" si="0"/>
        <v/>
      </c>
      <c r="J24" s="15"/>
      <c r="K24" s="15"/>
      <c r="M24" s="39">
        <f t="shared" si="1"/>
        <v>0</v>
      </c>
      <c r="N24" s="39"/>
      <c r="O24" s="39">
        <v>1</v>
      </c>
      <c r="P24" s="39"/>
      <c r="Q24" s="39"/>
      <c r="R24" s="39">
        <f>제작_박은묘!N22*(세팅_5!N24-1)</f>
        <v>0</v>
      </c>
      <c r="S24" s="39">
        <f>제작_박은묘!O22*(세팅_5!O24-1)</f>
        <v>0</v>
      </c>
      <c r="T24" s="39">
        <f>제작_박은묘!P22*(세팅_5!P24-1)</f>
        <v>0</v>
      </c>
      <c r="U24" s="39">
        <f>제작_박은묘!Q22*(세팅_5!Q24-1)</f>
        <v>0</v>
      </c>
      <c r="V24" s="39">
        <v>1</v>
      </c>
    </row>
    <row r="25" spans="1:22" ht="17.25" thickBot="1" x14ac:dyDescent="0.35">
      <c r="A25" s="15"/>
      <c r="B25" s="31" t="s">
        <v>51</v>
      </c>
      <c r="C25" s="22"/>
      <c r="D25" s="22"/>
      <c r="E25" s="22"/>
      <c r="F25" s="22"/>
      <c r="G25" s="19"/>
      <c r="H25" s="32" t="str">
        <f t="shared" si="0"/>
        <v/>
      </c>
      <c r="J25" s="15"/>
      <c r="K25" s="15"/>
      <c r="M25" s="39">
        <f t="shared" si="1"/>
        <v>0</v>
      </c>
      <c r="N25" s="39"/>
      <c r="O25" s="39">
        <v>1</v>
      </c>
      <c r="P25" s="39"/>
      <c r="Q25" s="39"/>
      <c r="R25" s="39">
        <f>제작_박은묘!N23*(세팅_5!N25-1)</f>
        <v>0</v>
      </c>
      <c r="S25" s="39">
        <f>제작_박은묘!O23*(세팅_5!O25-1)</f>
        <v>0</v>
      </c>
      <c r="T25" s="39">
        <f>제작_박은묘!P23*(세팅_5!P25-1)</f>
        <v>0</v>
      </c>
      <c r="U25" s="39">
        <f>제작_박은묘!Q23*(세팅_5!Q25-1)</f>
        <v>0</v>
      </c>
      <c r="V25" s="39">
        <v>1</v>
      </c>
    </row>
    <row r="26" spans="1:22" ht="17.25" thickBot="1" x14ac:dyDescent="0.35">
      <c r="A26" s="15"/>
      <c r="B26" s="14"/>
      <c r="C26" s="15"/>
      <c r="D26" s="15"/>
      <c r="E26" s="48" t="s">
        <v>66</v>
      </c>
      <c r="F26" s="49"/>
      <c r="G26" s="53" t="str">
        <f>IF(SUM(H6:H25)=0,"",SUM(H6:H25))</f>
        <v/>
      </c>
      <c r="H26" s="54"/>
      <c r="J26" s="15"/>
      <c r="K26" s="15"/>
    </row>
    <row r="27" spans="1:22" s="15" customFormat="1" ht="11.25" customHeight="1" x14ac:dyDescent="0.3">
      <c r="F27" s="14"/>
      <c r="G27" s="14"/>
    </row>
  </sheetData>
  <sheetProtection algorithmName="SHA-512" hashValue="bXRd6ahuXuIfPpOIaXjJJfayiL1RjA77wrRqbOBHRfNAnkb+kvsIIN8PxdLEFPUOafHpEbRL2sGapOLt7NaZaA==" saltValue="RtacquaMC60/GynjYj+USw==" spinCount="100000" sheet="1" objects="1" scenarios="1" selectLockedCells="1"/>
  <mergeCells count="7">
    <mergeCell ref="E26:F26"/>
    <mergeCell ref="G26:H26"/>
    <mergeCell ref="B2:D2"/>
    <mergeCell ref="B4:B5"/>
    <mergeCell ref="C4:F4"/>
    <mergeCell ref="G4:G5"/>
    <mergeCell ref="H4:H5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autoLine="0" autoPict="0">
                <anchor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3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Drop Down 3">
              <controlPr defaultSize="0" autoLine="0" autoPict="0">
                <anchor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Drop Down 4">
              <controlPr defaultSize="0" autoLine="0" autoPict="0">
                <anchor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Drop Down 5">
              <controlPr defaultSize="0" autoLine="0" autoPict="0">
                <anchor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3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Drop Down 6">
              <controlPr defaultSize="0" autoLine="0" autoPict="0">
                <anchor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Drop Down 7">
              <controlPr defaultSize="0" autoLine="0" autoPict="0">
                <anchor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3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Drop Down 8">
              <controlPr defaultSize="0" autoLine="0" autoPict="0">
                <anchor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4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Drop Down 9">
              <controlPr defaultSize="0" autoLine="0" autoPict="0">
                <anchor>
                  <from>
                    <xdr:col>3</xdr:col>
                    <xdr:colOff>9525</xdr:colOff>
                    <xdr:row>8</xdr:row>
                    <xdr:rowOff>0</xdr:rowOff>
                  </from>
                  <to>
                    <xdr:col>3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Drop Down 10">
              <controlPr defaultSize="0" autoLine="0" autoPict="0">
                <anchor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Drop Down 11">
              <controlPr defaultSize="0" autoLine="0" autoPict="0">
                <anchor>
                  <from>
                    <xdr:col>3</xdr:col>
                    <xdr:colOff>9525</xdr:colOff>
                    <xdr:row>9</xdr:row>
                    <xdr:rowOff>0</xdr:rowOff>
                  </from>
                  <to>
                    <xdr:col>3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Drop Down 12">
              <controlPr defaultSize="0" autoLine="0" autoPict="0">
                <anchor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5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Drop Down 13">
              <controlPr defaultSize="0" autoLine="0" autoPict="0">
                <anchor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3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Drop Down 14">
              <controlPr defaultSize="0" autoLine="0" autoPict="0">
                <anchor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5</xdr:col>
                    <xdr:colOff>571500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Drop Down 15">
              <controlPr defaultSize="0" autoLine="0" autoPict="0">
                <anchor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3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Drop Down 16">
              <controlPr defaultSize="0" autoLine="0" autoPict="0">
                <anchor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5</xdr:col>
                    <xdr:colOff>571500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Drop Down 17">
              <controlPr defaultSize="0" autoLine="0" autoPict="0">
                <anchor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Drop Down 18">
              <controlPr defaultSize="0" autoLine="0" autoPict="0">
                <anchor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3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Drop Down 19">
              <controlPr defaultSize="0" autoLine="0" autoPict="0">
                <anchor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4</xdr:col>
                    <xdr:colOff>571500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Drop Down 20">
              <controlPr defaultSize="0" autoLine="0" autoPict="0">
                <anchor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Drop Down 21">
              <controlPr defaultSize="0" autoLine="0" autoPict="0">
                <anchor>
                  <from>
                    <xdr:col>3</xdr:col>
                    <xdr:colOff>9525</xdr:colOff>
                    <xdr:row>13</xdr:row>
                    <xdr:rowOff>0</xdr:rowOff>
                  </from>
                  <to>
                    <xdr:col>3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Drop Down 22">
              <controlPr defaultSize="0" autoLine="0" autoPict="0">
                <anchor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5</xdr:col>
                    <xdr:colOff>571500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Drop Down 23">
              <controlPr defaultSize="0" autoLine="0" autoPict="0">
                <anchor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Drop Down 24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3</xdr:col>
                    <xdr:colOff>571500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Drop Down 25">
              <controlPr defaultSize="0" autoLine="0" autoPict="0">
                <anchor>
                  <from>
                    <xdr:col>3</xdr:col>
                    <xdr:colOff>9525</xdr:colOff>
                    <xdr:row>14</xdr:row>
                    <xdr:rowOff>200025</xdr:rowOff>
                  </from>
                  <to>
                    <xdr:col>3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Drop Down 26">
              <controlPr defaultSize="0" autoLine="0" autoPict="0">
                <anchor>
                  <from>
                    <xdr:col>5</xdr:col>
                    <xdr:colOff>9525</xdr:colOff>
                    <xdr:row>14</xdr:row>
                    <xdr:rowOff>200025</xdr:rowOff>
                  </from>
                  <to>
                    <xdr:col>5</xdr:col>
                    <xdr:colOff>571500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Drop Down 27">
              <controlPr defaultSize="0" autoLine="0" autoPict="0">
                <anchor>
                  <from>
                    <xdr:col>2</xdr:col>
                    <xdr:colOff>9525</xdr:colOff>
                    <xdr:row>15</xdr:row>
                    <xdr:rowOff>200025</xdr:rowOff>
                  </from>
                  <to>
                    <xdr:col>2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Drop Down 28">
              <controlPr defaultSize="0" autoLine="0" autoPict="0">
                <anchor>
                  <from>
                    <xdr:col>3</xdr:col>
                    <xdr:colOff>9525</xdr:colOff>
                    <xdr:row>15</xdr:row>
                    <xdr:rowOff>200025</xdr:rowOff>
                  </from>
                  <to>
                    <xdr:col>3</xdr:col>
                    <xdr:colOff>571500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Drop Down 29">
              <controlPr defaultSize="0" autoLine="0" autoPict="0">
                <anchor>
                  <from>
                    <xdr:col>3</xdr:col>
                    <xdr:colOff>9525</xdr:colOff>
                    <xdr:row>16</xdr:row>
                    <xdr:rowOff>200025</xdr:rowOff>
                  </from>
                  <to>
                    <xdr:col>3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Drop Down 30">
              <controlPr defaultSize="0" autoLine="0" autoPict="0">
                <anchor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4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Drop Down 31">
              <controlPr defaultSize="0" autoLine="0" autoPict="0">
                <anchor>
                  <from>
                    <xdr:col>3</xdr:col>
                    <xdr:colOff>9525</xdr:colOff>
                    <xdr:row>17</xdr:row>
                    <xdr:rowOff>200025</xdr:rowOff>
                  </from>
                  <to>
                    <xdr:col>3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Drop Down 32">
              <controlPr defaultSize="0" autoLine="0" autoPict="0">
                <anchor>
                  <from>
                    <xdr:col>4</xdr:col>
                    <xdr:colOff>9525</xdr:colOff>
                    <xdr:row>17</xdr:row>
                    <xdr:rowOff>200025</xdr:rowOff>
                  </from>
                  <to>
                    <xdr:col>4</xdr:col>
                    <xdr:colOff>571500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Drop Down 33">
              <controlPr defaultSize="0" autoLine="0" autoPict="0">
                <anchor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Drop Down 34">
              <controlPr defaultSize="0" autoLine="0" autoPict="0">
                <anchor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571500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Drop Down 35">
              <controlPr defaultSize="0" autoLine="0" autoPict="0">
                <anchor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Drop Down 36">
              <controlPr defaultSize="0" autoLine="0" autoPict="0">
                <anchor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4</xdr:col>
                    <xdr:colOff>571500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Drop Down 37">
              <controlPr defaultSize="0" autoLine="0" autoPict="0">
                <anchor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Drop Down 38">
              <controlPr defaultSize="0" autoLine="0" autoPict="0">
                <anchor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Drop Down 39">
              <controlPr defaultSize="0" autoLine="0" autoPict="0">
                <anchor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3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Drop Down 40">
              <controlPr defaultSize="0" autoLine="0" autoPict="0">
                <anchor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Drop Down 41">
              <controlPr defaultSize="0" autoLine="0" autoPict="0">
                <anchor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6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Drop Down 42">
              <controlPr defaultSize="0" autoLine="0" autoPict="0">
                <anchor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571500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Drop Down 43">
              <controlPr defaultSize="0" autoLine="0" autoPict="0">
                <anchor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6</xdr:col>
                    <xdr:colOff>571500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Drop Down 44">
              <controlPr defaultSize="0" autoLine="0" autoPict="0">
                <anchor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571500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Drop Down 45">
              <controlPr defaultSize="0" autoLine="0" autoPict="0">
                <anchor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571500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Drop Down 46">
              <controlPr defaultSize="0" autoLine="0" autoPict="0">
                <anchor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571500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Drop Down 47">
              <controlPr defaultSize="0" autoLine="0" autoPict="0">
                <anchor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571500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Drop Down 48">
              <controlPr defaultSize="0" autoLine="0" autoPict="0">
                <anchor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6</xdr:col>
                    <xdr:colOff>571500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Drop Down 49">
              <controlPr defaultSize="0" autoLine="0" autoPict="0">
                <anchor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6</xdr:col>
                    <xdr:colOff>571500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Drop Down 50">
              <controlPr defaultSize="0" autoLine="0" autoPict="0">
                <anchor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6</xdr:col>
                    <xdr:colOff>571500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4" name="Drop Down 51">
              <controlPr defaultSize="0" autoLine="0" autoPict="0">
                <anchor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6</xdr:col>
                    <xdr:colOff>571500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5" name="Drop Down 52">
              <controlPr defaultSize="0" autoLine="0" autoPict="0">
                <anchor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6</xdr:col>
                    <xdr:colOff>571500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6" name="Drop Down 53">
              <controlPr defaultSize="0" autoLine="0" autoPict="0">
                <anchor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6</xdr:col>
                    <xdr:colOff>571500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7" name="Drop Down 54">
              <controlPr defaultSize="0" autoLine="0" autoPict="0">
                <anchor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6</xdr:col>
                    <xdr:colOff>571500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8" name="Drop Down 55">
              <controlPr defaultSize="0" autoLine="0" autoPict="0">
                <anchor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6</xdr:col>
                    <xdr:colOff>571500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9" name="Drop Down 56">
              <controlPr defaultSize="0" autoLine="0" autoPict="0">
                <anchor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6</xdr:col>
                    <xdr:colOff>571500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60" name="Drop Down 57">
              <controlPr defaultSize="0" autoLine="0" autoPict="0">
                <anchor>
                  <from>
                    <xdr:col>6</xdr:col>
                    <xdr:colOff>9525</xdr:colOff>
                    <xdr:row>20</xdr:row>
                    <xdr:rowOff>0</xdr:rowOff>
                  </from>
                  <to>
                    <xdr:col>6</xdr:col>
                    <xdr:colOff>571500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1" name="Drop Down 58">
              <controlPr defaultSize="0" autoLine="0" autoPict="0">
                <anchor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571500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2" name="Drop Down 59">
              <controlPr defaultSize="0" autoLine="0" autoPict="0">
                <anchor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6</xdr:col>
                    <xdr:colOff>571500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3" name="Drop Down 60">
              <controlPr defaultSize="0" autoLine="0" autoPict="0">
                <anchor>
                  <from>
                    <xdr:col>6</xdr:col>
                    <xdr:colOff>9525</xdr:colOff>
                    <xdr:row>23</xdr:row>
                    <xdr:rowOff>0</xdr:rowOff>
                  </from>
                  <to>
                    <xdr:col>6</xdr:col>
                    <xdr:colOff>571500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45AC-7F31-4C12-A370-A47113BDC541}">
  <sheetPr codeName="Sheet2"/>
  <dimension ref="A1:U23"/>
  <sheetViews>
    <sheetView workbookViewId="0"/>
  </sheetViews>
  <sheetFormatPr defaultColWidth="0" defaultRowHeight="16.5" zeroHeight="1" x14ac:dyDescent="0.3"/>
  <cols>
    <col min="1" max="1" width="51.25" customWidth="1"/>
    <col min="2" max="2" width="11" hidden="1" customWidth="1"/>
    <col min="3" max="3" width="11.625" hidden="1" customWidth="1"/>
    <col min="4" max="4" width="11.875" hidden="1" customWidth="1"/>
    <col min="5" max="5" width="9" hidden="1" customWidth="1"/>
    <col min="6" max="6" width="7.125" hidden="1" customWidth="1"/>
    <col min="7" max="7" width="11" hidden="1" customWidth="1"/>
    <col min="8" max="8" width="13" hidden="1" customWidth="1"/>
    <col min="9" max="13" width="9" hidden="1" customWidth="1"/>
    <col min="14" max="14" width="10.875" hidden="1" customWidth="1"/>
    <col min="15" max="17" width="11.875" hidden="1" customWidth="1"/>
    <col min="18" max="18" width="10.875" hidden="1" customWidth="1"/>
    <col min="19" max="21" width="11.875" hidden="1" customWidth="1"/>
    <col min="22" max="16384" width="9" hidden="1"/>
  </cols>
  <sheetData>
    <row r="1" spans="1:21" x14ac:dyDescent="0.3">
      <c r="A1" s="43" t="s">
        <v>86</v>
      </c>
    </row>
    <row r="2" spans="1:21" x14ac:dyDescent="0.3">
      <c r="A2" s="43" t="s">
        <v>69</v>
      </c>
    </row>
    <row r="3" spans="1:21" hidden="1" x14ac:dyDescent="0.3">
      <c r="A3" s="55" t="s">
        <v>0</v>
      </c>
      <c r="B3" s="55"/>
      <c r="C3" s="55"/>
      <c r="F3" s="55" t="s">
        <v>19</v>
      </c>
      <c r="G3" s="55"/>
      <c r="H3" s="55"/>
      <c r="L3" t="s">
        <v>24</v>
      </c>
      <c r="M3" s="8" t="s">
        <v>2</v>
      </c>
      <c r="N3" s="9" t="s">
        <v>18</v>
      </c>
      <c r="O3" s="9" t="s">
        <v>4</v>
      </c>
      <c r="P3" s="9" t="s">
        <v>16</v>
      </c>
      <c r="Q3" s="9" t="s">
        <v>17</v>
      </c>
      <c r="R3" s="10" t="s">
        <v>18</v>
      </c>
      <c r="S3" s="10" t="s">
        <v>4</v>
      </c>
      <c r="T3" s="10" t="s">
        <v>16</v>
      </c>
      <c r="U3" s="10" t="s">
        <v>17</v>
      </c>
    </row>
    <row r="4" spans="1:21" hidden="1" x14ac:dyDescent="0.3">
      <c r="A4" s="2" t="s">
        <v>3</v>
      </c>
      <c r="B4" s="2" t="s">
        <v>2</v>
      </c>
      <c r="C4" s="2" t="s">
        <v>1</v>
      </c>
      <c r="D4" s="4" t="s">
        <v>23</v>
      </c>
      <c r="F4" s="2" t="s">
        <v>3</v>
      </c>
      <c r="G4" s="2" t="s">
        <v>2</v>
      </c>
      <c r="H4" s="2" t="s">
        <v>1</v>
      </c>
      <c r="I4" s="7" t="s">
        <v>79</v>
      </c>
      <c r="J4" s="6" t="s">
        <v>62</v>
      </c>
      <c r="K4" s="6" t="s">
        <v>62</v>
      </c>
      <c r="L4" s="6" t="s">
        <v>18</v>
      </c>
      <c r="M4" s="11" t="s">
        <v>15</v>
      </c>
      <c r="N4" s="12">
        <v>200000</v>
      </c>
      <c r="O4" s="12">
        <v>612500</v>
      </c>
      <c r="P4" s="12">
        <v>0</v>
      </c>
      <c r="Q4" s="12">
        <v>16200000</v>
      </c>
      <c r="R4" s="11" t="s">
        <v>15</v>
      </c>
      <c r="S4" s="11" t="s">
        <v>15</v>
      </c>
      <c r="T4" s="8" t="s">
        <v>6</v>
      </c>
      <c r="U4" s="11" t="s">
        <v>15</v>
      </c>
    </row>
    <row r="5" spans="1:21" hidden="1" x14ac:dyDescent="0.3">
      <c r="A5" s="3" t="s">
        <v>4</v>
      </c>
      <c r="B5" t="s">
        <v>5</v>
      </c>
      <c r="C5" s="1">
        <v>2664500</v>
      </c>
      <c r="D5" s="5">
        <f>C5*7</f>
        <v>18651500</v>
      </c>
      <c r="F5" s="3" t="s">
        <v>4</v>
      </c>
      <c r="G5" t="s">
        <v>20</v>
      </c>
      <c r="H5" s="1">
        <v>31250000</v>
      </c>
      <c r="I5" t="s">
        <v>80</v>
      </c>
      <c r="J5" s="6" t="s">
        <v>55</v>
      </c>
      <c r="K5" s="6" t="s">
        <v>55</v>
      </c>
      <c r="L5" s="6" t="s">
        <v>4</v>
      </c>
      <c r="M5" s="8" t="s">
        <v>6</v>
      </c>
      <c r="N5" s="12">
        <v>722000</v>
      </c>
      <c r="O5" s="12">
        <v>2590200</v>
      </c>
      <c r="P5" s="12">
        <v>19012500</v>
      </c>
      <c r="Q5" s="12">
        <v>0</v>
      </c>
      <c r="R5" s="8" t="s">
        <v>6</v>
      </c>
      <c r="S5" s="8" t="s">
        <v>6</v>
      </c>
      <c r="T5" s="8" t="s">
        <v>14</v>
      </c>
      <c r="U5" s="8" t="s">
        <v>40</v>
      </c>
    </row>
    <row r="6" spans="1:21" hidden="1" x14ac:dyDescent="0.3">
      <c r="A6" s="3" t="s">
        <v>4</v>
      </c>
      <c r="B6" t="s">
        <v>6</v>
      </c>
      <c r="C6" s="1">
        <v>2592000</v>
      </c>
      <c r="D6" s="5">
        <f t="shared" ref="D6:D22" si="0">C6*7</f>
        <v>18144000</v>
      </c>
      <c r="F6" s="3" t="s">
        <v>4</v>
      </c>
      <c r="G6" t="s">
        <v>21</v>
      </c>
      <c r="H6" s="1">
        <v>30012500</v>
      </c>
      <c r="I6" t="s">
        <v>81</v>
      </c>
      <c r="J6" s="6" t="s">
        <v>56</v>
      </c>
      <c r="L6" s="6" t="s">
        <v>16</v>
      </c>
      <c r="M6" s="8" t="s">
        <v>14</v>
      </c>
      <c r="N6" s="12">
        <v>0</v>
      </c>
      <c r="O6" s="12">
        <v>800000</v>
      </c>
      <c r="P6" s="12">
        <v>11250000</v>
      </c>
      <c r="Q6" s="12">
        <v>0</v>
      </c>
      <c r="R6" s="8" t="s">
        <v>40</v>
      </c>
      <c r="S6" s="8" t="s">
        <v>14</v>
      </c>
      <c r="T6" s="8" t="s">
        <v>8</v>
      </c>
      <c r="U6" s="8" t="s">
        <v>12</v>
      </c>
    </row>
    <row r="7" spans="1:21" hidden="1" x14ac:dyDescent="0.3">
      <c r="A7" s="3" t="s">
        <v>4</v>
      </c>
      <c r="B7" t="s">
        <v>7</v>
      </c>
      <c r="C7" s="1">
        <v>2520000</v>
      </c>
      <c r="D7" s="5">
        <f t="shared" si="0"/>
        <v>17640000</v>
      </c>
      <c r="F7" s="3" t="s">
        <v>17</v>
      </c>
      <c r="G7" t="s">
        <v>5</v>
      </c>
      <c r="H7" s="1">
        <v>24200000</v>
      </c>
      <c r="I7" t="s">
        <v>82</v>
      </c>
      <c r="J7" s="6" t="s">
        <v>57</v>
      </c>
      <c r="L7" s="6" t="s">
        <v>17</v>
      </c>
      <c r="M7" s="8" t="s">
        <v>11</v>
      </c>
      <c r="N7" s="12">
        <v>0</v>
      </c>
      <c r="O7" s="12">
        <v>1250000</v>
      </c>
      <c r="P7" s="12">
        <v>0</v>
      </c>
      <c r="Q7" s="12">
        <v>0</v>
      </c>
      <c r="R7" s="8" t="s">
        <v>8</v>
      </c>
      <c r="S7" s="8" t="s">
        <v>11</v>
      </c>
      <c r="T7" s="8" t="s">
        <v>21</v>
      </c>
      <c r="U7" s="8" t="s">
        <v>13</v>
      </c>
    </row>
    <row r="8" spans="1:21" hidden="1" x14ac:dyDescent="0.3">
      <c r="A8" s="3" t="s">
        <v>16</v>
      </c>
      <c r="B8" t="s">
        <v>8</v>
      </c>
      <c r="C8" s="1">
        <v>2450000</v>
      </c>
      <c r="D8" s="5">
        <f t="shared" si="0"/>
        <v>17150000</v>
      </c>
      <c r="F8" s="3" t="s">
        <v>17</v>
      </c>
      <c r="G8" t="s">
        <v>12</v>
      </c>
      <c r="H8" s="1">
        <v>21012500</v>
      </c>
      <c r="I8" t="s">
        <v>83</v>
      </c>
      <c r="J8" s="6" t="s">
        <v>58</v>
      </c>
      <c r="L8" s="6"/>
      <c r="M8" s="8" t="s">
        <v>40</v>
      </c>
      <c r="N8" s="12">
        <v>684500</v>
      </c>
      <c r="O8" s="12">
        <v>2664500</v>
      </c>
      <c r="P8" s="12">
        <v>0</v>
      </c>
      <c r="Q8" s="12">
        <v>24200000</v>
      </c>
      <c r="R8" s="8" t="s">
        <v>10</v>
      </c>
      <c r="S8" s="8" t="s">
        <v>40</v>
      </c>
      <c r="T8" s="8" t="s">
        <v>20</v>
      </c>
      <c r="U8" s="8" t="s">
        <v>10</v>
      </c>
    </row>
    <row r="9" spans="1:21" hidden="1" x14ac:dyDescent="0.3">
      <c r="A9" s="3" t="s">
        <v>4</v>
      </c>
      <c r="B9" t="s">
        <v>8</v>
      </c>
      <c r="C9" s="1">
        <v>1458000</v>
      </c>
      <c r="D9" s="5">
        <f t="shared" si="0"/>
        <v>10206000</v>
      </c>
      <c r="F9" s="3" t="s">
        <v>16</v>
      </c>
      <c r="G9" t="s">
        <v>6</v>
      </c>
      <c r="H9" s="1">
        <v>19012500</v>
      </c>
      <c r="I9" t="s">
        <v>84</v>
      </c>
      <c r="J9" s="6" t="s">
        <v>59</v>
      </c>
      <c r="M9" s="8" t="s">
        <v>12</v>
      </c>
      <c r="N9" s="12">
        <v>0</v>
      </c>
      <c r="O9" s="12">
        <v>980000</v>
      </c>
      <c r="P9" s="12">
        <v>0</v>
      </c>
      <c r="Q9" s="12">
        <v>16200000</v>
      </c>
      <c r="R9" s="8" t="s">
        <v>7</v>
      </c>
      <c r="S9" s="8" t="s">
        <v>12</v>
      </c>
      <c r="T9" s="8" t="s">
        <v>42</v>
      </c>
      <c r="U9" s="8" t="s">
        <v>9</v>
      </c>
    </row>
    <row r="10" spans="1:21" hidden="1" x14ac:dyDescent="0.3">
      <c r="A10" s="3" t="s">
        <v>4</v>
      </c>
      <c r="B10" t="s">
        <v>9</v>
      </c>
      <c r="C10" s="1">
        <v>1404500</v>
      </c>
      <c r="D10" s="5">
        <f t="shared" si="0"/>
        <v>9831500</v>
      </c>
      <c r="F10" s="3" t="s">
        <v>17</v>
      </c>
      <c r="G10" t="s">
        <v>13</v>
      </c>
      <c r="H10" s="1">
        <f>16200000*3</f>
        <v>48600000</v>
      </c>
      <c r="J10" s="6" t="s">
        <v>60</v>
      </c>
      <c r="M10" s="8" t="s">
        <v>13</v>
      </c>
      <c r="N10" s="12">
        <v>0</v>
      </c>
      <c r="O10" s="12">
        <f>968000*3</f>
        <v>2904000</v>
      </c>
      <c r="P10" s="12">
        <v>0</v>
      </c>
      <c r="Q10" s="12">
        <f>16200000*3</f>
        <v>48600000</v>
      </c>
      <c r="R10" s="8" t="s">
        <v>22</v>
      </c>
      <c r="S10" s="8" t="s">
        <v>13</v>
      </c>
      <c r="T10" s="8" t="s">
        <v>44</v>
      </c>
      <c r="U10" s="8"/>
    </row>
    <row r="11" spans="1:21" hidden="1" x14ac:dyDescent="0.3">
      <c r="A11" s="3" t="s">
        <v>17</v>
      </c>
      <c r="B11" t="s">
        <v>10</v>
      </c>
      <c r="C11" s="1">
        <v>1352000</v>
      </c>
      <c r="D11" s="5">
        <f t="shared" si="0"/>
        <v>9464000</v>
      </c>
      <c r="F11" s="3" t="s">
        <v>17</v>
      </c>
      <c r="G11" t="s">
        <v>15</v>
      </c>
      <c r="H11" s="1">
        <v>16200000</v>
      </c>
      <c r="J11" s="6" t="s">
        <v>61</v>
      </c>
      <c r="M11" s="8" t="s">
        <v>8</v>
      </c>
      <c r="N11" s="12">
        <v>1058000</v>
      </c>
      <c r="O11" s="12">
        <v>1458000</v>
      </c>
      <c r="P11" s="12">
        <v>2450000</v>
      </c>
      <c r="Q11" s="12">
        <v>0</v>
      </c>
      <c r="R11" s="8"/>
      <c r="S11" s="8" t="s">
        <v>8</v>
      </c>
      <c r="T11" s="8"/>
      <c r="U11" s="13"/>
    </row>
    <row r="12" spans="1:21" hidden="1" x14ac:dyDescent="0.3">
      <c r="A12" s="3" t="s">
        <v>4</v>
      </c>
      <c r="B12" t="s">
        <v>11</v>
      </c>
      <c r="C12" s="1">
        <v>1250000</v>
      </c>
      <c r="D12" s="5">
        <f t="shared" si="0"/>
        <v>8750000</v>
      </c>
      <c r="F12" s="3" t="s">
        <v>4</v>
      </c>
      <c r="G12" t="s">
        <v>22</v>
      </c>
      <c r="H12" s="1">
        <v>14450000</v>
      </c>
      <c r="M12" s="8" t="s">
        <v>10</v>
      </c>
      <c r="N12" s="12">
        <v>882000</v>
      </c>
      <c r="O12" s="12">
        <v>1012500</v>
      </c>
      <c r="P12" s="12">
        <v>0</v>
      </c>
      <c r="Q12" s="12">
        <v>1352000</v>
      </c>
      <c r="R12" s="8"/>
      <c r="S12" s="8" t="s">
        <v>10</v>
      </c>
      <c r="T12" s="13"/>
      <c r="U12" s="8"/>
    </row>
    <row r="13" spans="1:21" hidden="1" x14ac:dyDescent="0.3">
      <c r="A13" s="3" t="s">
        <v>18</v>
      </c>
      <c r="B13" t="s">
        <v>7</v>
      </c>
      <c r="C13" s="1">
        <v>1152000</v>
      </c>
      <c r="D13" s="5">
        <f t="shared" si="0"/>
        <v>8064000</v>
      </c>
      <c r="F13" s="3" t="s">
        <v>17</v>
      </c>
      <c r="G13" t="s">
        <v>9</v>
      </c>
      <c r="H13" s="1">
        <v>12800000</v>
      </c>
      <c r="M13" s="8" t="s">
        <v>7</v>
      </c>
      <c r="N13" s="12">
        <v>1152000</v>
      </c>
      <c r="O13" s="12">
        <v>2520500</v>
      </c>
      <c r="P13" s="12">
        <v>0</v>
      </c>
      <c r="Q13" s="12">
        <v>0</v>
      </c>
      <c r="R13" s="8"/>
      <c r="S13" s="8" t="s">
        <v>7</v>
      </c>
      <c r="T13" s="13"/>
      <c r="U13" s="13"/>
    </row>
    <row r="14" spans="1:21" hidden="1" x14ac:dyDescent="0.3">
      <c r="A14" s="3" t="s">
        <v>18</v>
      </c>
      <c r="B14" t="s">
        <v>8</v>
      </c>
      <c r="C14" s="1">
        <v>1058000</v>
      </c>
      <c r="D14" s="5">
        <f t="shared" si="0"/>
        <v>7406000</v>
      </c>
      <c r="F14" s="3" t="s">
        <v>16</v>
      </c>
      <c r="G14" t="s">
        <v>14</v>
      </c>
      <c r="H14" s="1">
        <v>11250000</v>
      </c>
      <c r="M14" s="8" t="s">
        <v>9</v>
      </c>
      <c r="N14" s="12">
        <v>0</v>
      </c>
      <c r="O14" s="12">
        <v>1404500</v>
      </c>
      <c r="P14" s="12">
        <v>0</v>
      </c>
      <c r="Q14" s="12">
        <v>12800000</v>
      </c>
      <c r="R14" s="13"/>
      <c r="S14" s="8" t="s">
        <v>9</v>
      </c>
      <c r="T14" s="13"/>
      <c r="U14" s="8"/>
    </row>
    <row r="15" spans="1:21" hidden="1" x14ac:dyDescent="0.3">
      <c r="A15" s="3" t="s">
        <v>4</v>
      </c>
      <c r="B15" t="s">
        <v>10</v>
      </c>
      <c r="C15" s="1">
        <v>1012500</v>
      </c>
      <c r="D15" s="5">
        <f t="shared" si="0"/>
        <v>7087500</v>
      </c>
      <c r="F15" s="3" t="s">
        <v>18</v>
      </c>
      <c r="G15" t="s">
        <v>22</v>
      </c>
      <c r="H15" s="1">
        <v>9112500</v>
      </c>
      <c r="M15" s="8" t="s">
        <v>22</v>
      </c>
      <c r="N15" s="12">
        <v>9112500</v>
      </c>
      <c r="O15" s="12">
        <v>14150000</v>
      </c>
      <c r="P15" s="12">
        <v>0</v>
      </c>
      <c r="Q15" s="12" t="s">
        <v>53</v>
      </c>
      <c r="R15" s="8"/>
      <c r="S15" s="8" t="s">
        <v>22</v>
      </c>
      <c r="T15" s="13"/>
      <c r="U15" s="13"/>
    </row>
    <row r="16" spans="1:21" hidden="1" x14ac:dyDescent="0.3">
      <c r="A16" s="3" t="s">
        <v>4</v>
      </c>
      <c r="B16" t="s">
        <v>12</v>
      </c>
      <c r="C16" s="1">
        <v>980000</v>
      </c>
      <c r="D16" s="5">
        <f t="shared" si="0"/>
        <v>6860000</v>
      </c>
      <c r="F16" s="3"/>
      <c r="H16" s="1"/>
      <c r="M16" s="8" t="s">
        <v>21</v>
      </c>
      <c r="N16" s="12">
        <v>0</v>
      </c>
      <c r="O16" s="12">
        <v>30012500</v>
      </c>
      <c r="P16" s="12">
        <v>39200000</v>
      </c>
      <c r="Q16" s="12">
        <v>0</v>
      </c>
      <c r="R16" s="13"/>
      <c r="S16" s="8" t="s">
        <v>21</v>
      </c>
      <c r="T16" s="8"/>
      <c r="U16" s="13"/>
    </row>
    <row r="17" spans="1:21" hidden="1" x14ac:dyDescent="0.3">
      <c r="A17" s="3" t="s">
        <v>4</v>
      </c>
      <c r="B17" t="s">
        <v>13</v>
      </c>
      <c r="C17" s="1">
        <f>968000*3</f>
        <v>2904000</v>
      </c>
      <c r="D17" s="5">
        <f t="shared" si="0"/>
        <v>20328000</v>
      </c>
      <c r="F17" s="3"/>
      <c r="H17" s="1"/>
      <c r="M17" s="8" t="s">
        <v>20</v>
      </c>
      <c r="N17" s="12">
        <v>0</v>
      </c>
      <c r="O17" s="12">
        <v>31250000</v>
      </c>
      <c r="P17" s="12">
        <v>36450000</v>
      </c>
      <c r="Q17" s="12">
        <v>0</v>
      </c>
      <c r="R17" s="13"/>
      <c r="S17" s="8" t="s">
        <v>20</v>
      </c>
      <c r="T17" s="8"/>
      <c r="U17" s="13"/>
    </row>
    <row r="18" spans="1:21" hidden="1" x14ac:dyDescent="0.3">
      <c r="A18" s="3" t="s">
        <v>18</v>
      </c>
      <c r="B18" t="s">
        <v>10</v>
      </c>
      <c r="C18" s="1">
        <v>882000</v>
      </c>
      <c r="D18" s="5">
        <f t="shared" si="0"/>
        <v>6174000</v>
      </c>
      <c r="F18" s="3"/>
      <c r="H18" s="1">
        <f>H5+H6+H7+H8+H9+H10+H11+H12+H13+H14</f>
        <v>228787500</v>
      </c>
      <c r="M18" s="8" t="s">
        <v>42</v>
      </c>
      <c r="N18" s="12">
        <v>0</v>
      </c>
      <c r="O18" s="12">
        <v>24200000</v>
      </c>
      <c r="P18" s="12">
        <v>45000000</v>
      </c>
      <c r="Q18" s="12">
        <v>0</v>
      </c>
      <c r="R18" s="13"/>
      <c r="S18" s="8" t="s">
        <v>42</v>
      </c>
      <c r="T18" s="8"/>
      <c r="U18" s="13"/>
    </row>
    <row r="19" spans="1:21" hidden="1" x14ac:dyDescent="0.3">
      <c r="A19" s="3" t="s">
        <v>4</v>
      </c>
      <c r="B19" t="s">
        <v>14</v>
      </c>
      <c r="C19" s="1">
        <v>800000</v>
      </c>
      <c r="D19" s="5">
        <f t="shared" si="0"/>
        <v>5600000</v>
      </c>
      <c r="F19" s="3"/>
      <c r="H19" s="1"/>
      <c r="M19" s="8" t="s">
        <v>44</v>
      </c>
      <c r="N19" s="12">
        <v>0</v>
      </c>
      <c r="O19" s="12">
        <v>39200000</v>
      </c>
      <c r="P19" s="12">
        <v>48050000</v>
      </c>
      <c r="Q19" s="12">
        <v>0</v>
      </c>
      <c r="R19" s="13"/>
      <c r="S19" s="8" t="s">
        <v>44</v>
      </c>
      <c r="T19" s="8"/>
      <c r="U19" s="13"/>
    </row>
    <row r="20" spans="1:21" hidden="1" x14ac:dyDescent="0.3">
      <c r="A20" s="3" t="s">
        <v>18</v>
      </c>
      <c r="B20" t="s">
        <v>6</v>
      </c>
      <c r="C20" s="1">
        <v>722000</v>
      </c>
      <c r="D20" s="5">
        <f t="shared" si="0"/>
        <v>5054000</v>
      </c>
      <c r="F20" s="3"/>
      <c r="H20" s="1"/>
      <c r="M20" s="8" t="s">
        <v>46</v>
      </c>
      <c r="N20" s="12">
        <v>0</v>
      </c>
      <c r="O20" s="12">
        <v>25764500</v>
      </c>
      <c r="P20" s="12">
        <v>0</v>
      </c>
      <c r="Q20" s="12">
        <v>0</v>
      </c>
      <c r="R20" s="13"/>
      <c r="S20" s="8" t="s">
        <v>46</v>
      </c>
      <c r="T20" s="13"/>
      <c r="U20" s="13"/>
    </row>
    <row r="21" spans="1:21" hidden="1" x14ac:dyDescent="0.3">
      <c r="A21" s="3" t="s">
        <v>18</v>
      </c>
      <c r="B21" t="s">
        <v>5</v>
      </c>
      <c r="C21" s="1">
        <v>684500</v>
      </c>
      <c r="D21" s="5">
        <f t="shared" si="0"/>
        <v>4791500</v>
      </c>
      <c r="F21" s="3"/>
      <c r="H21" s="1"/>
      <c r="M21" s="8" t="s">
        <v>48</v>
      </c>
      <c r="N21" s="12">
        <v>0</v>
      </c>
      <c r="O21" s="12">
        <v>25460000</v>
      </c>
      <c r="P21" s="12">
        <v>0</v>
      </c>
      <c r="Q21" s="12">
        <v>0</v>
      </c>
      <c r="R21" s="13"/>
      <c r="S21" s="8" t="s">
        <v>48</v>
      </c>
      <c r="T21" s="13"/>
      <c r="U21" s="13"/>
    </row>
    <row r="22" spans="1:21" hidden="1" x14ac:dyDescent="0.3">
      <c r="A22" s="3" t="s">
        <v>4</v>
      </c>
      <c r="B22" t="s">
        <v>15</v>
      </c>
      <c r="C22" s="1">
        <v>612500</v>
      </c>
      <c r="D22" s="5">
        <f t="shared" si="0"/>
        <v>4287500</v>
      </c>
      <c r="F22" s="3"/>
      <c r="H22" s="1"/>
      <c r="M22" s="8" t="s">
        <v>50</v>
      </c>
      <c r="N22" s="12">
        <v>0</v>
      </c>
      <c r="O22" s="12">
        <v>51200000</v>
      </c>
      <c r="P22" s="12">
        <v>0</v>
      </c>
      <c r="Q22" s="12">
        <v>0</v>
      </c>
      <c r="R22" s="13"/>
      <c r="S22" s="8" t="s">
        <v>50</v>
      </c>
      <c r="T22" s="13"/>
      <c r="U22" s="13"/>
    </row>
    <row r="23" spans="1:21" hidden="1" x14ac:dyDescent="0.3">
      <c r="M23" s="8" t="s">
        <v>52</v>
      </c>
      <c r="N23" s="12">
        <v>0</v>
      </c>
      <c r="O23" s="12">
        <v>0</v>
      </c>
      <c r="P23" s="12">
        <v>0</v>
      </c>
      <c r="Q23" s="12">
        <v>0</v>
      </c>
      <c r="R23" s="13"/>
      <c r="S23" s="13" t="s">
        <v>52</v>
      </c>
      <c r="T23" s="13"/>
      <c r="U23" s="13"/>
    </row>
  </sheetData>
  <sheetProtection algorithmName="SHA-512" hashValue="pOq2cVIgMqWedg60YlAaV6orofjkk/9SfFg0Ly0zZsTHz8+hATaqeVaDnTGFKmjkwFfUaVgIZBHZRxqOuDp5sg==" saltValue="aorxcKz4LkhxctcMwHynDQ==" spinCount="100000" sheet="1" objects="1" scenarios="1" selectLockedCells="1"/>
  <mergeCells count="2">
    <mergeCell ref="A3:C3"/>
    <mergeCell ref="F3:H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6</vt:i4>
      </vt:variant>
    </vt:vector>
  </HeadingPairs>
  <TitlesOfParts>
    <vt:vector size="13" baseType="lpstr">
      <vt:lpstr>계산기</vt:lpstr>
      <vt:lpstr>세팅_1</vt:lpstr>
      <vt:lpstr>세팅_2</vt:lpstr>
      <vt:lpstr>세팅_3</vt:lpstr>
      <vt:lpstr>세팅_4</vt:lpstr>
      <vt:lpstr>세팅_5</vt:lpstr>
      <vt:lpstr>제작_박은묘</vt:lpstr>
      <vt:lpstr>난이도</vt:lpstr>
      <vt:lpstr>노말</vt:lpstr>
      <vt:lpstr>보스</vt:lpstr>
      <vt:lpstr>이지</vt:lpstr>
      <vt:lpstr>카오스</vt:lpstr>
      <vt:lpstr>하드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dcterms:created xsi:type="dcterms:W3CDTF">2019-04-11T09:02:01Z</dcterms:created>
  <dcterms:modified xsi:type="dcterms:W3CDTF">2019-05-27T06:13:10Z</dcterms:modified>
</cp:coreProperties>
</file>