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0415" windowHeight="8010"/>
  </bookViews>
  <sheets>
    <sheet name="인원 &amp; 포인트 테이블" sheetId="3" r:id="rId1"/>
    <sheet name="공대원 현황 파악" sheetId="2" r:id="rId2"/>
  </sheets>
  <definedNames>
    <definedName name="_xlnm._FilterDatabase" localSheetId="1" hidden="1">'공대원 현황 파악'!$B$3:$H$13</definedName>
    <definedName name="_xlnm._FilterDatabase" localSheetId="0" hidden="1">'인원 &amp; 포인트 테이블'!$B$3:$L$154</definedName>
  </definedNames>
  <calcPr calcId="125725"/>
</workbook>
</file>

<file path=xl/calcChain.xml><?xml version="1.0" encoding="utf-8"?>
<calcChain xmlns="http://schemas.openxmlformats.org/spreadsheetml/2006/main">
  <c r="F12" i="2"/>
  <c r="F11"/>
  <c r="F10"/>
  <c r="F9"/>
  <c r="F8"/>
  <c r="F7"/>
  <c r="F6"/>
  <c r="F5"/>
  <c r="E12"/>
  <c r="E11"/>
  <c r="E10"/>
  <c r="E9"/>
  <c r="E8"/>
  <c r="E7"/>
  <c r="E6"/>
  <c r="E5"/>
  <c r="C12"/>
  <c r="C11"/>
  <c r="C10"/>
  <c r="C9"/>
  <c r="C8"/>
  <c r="C7"/>
  <c r="C6"/>
  <c r="C5"/>
  <c r="L154" i="3"/>
  <c r="K154"/>
  <c r="J154"/>
  <c r="J153"/>
  <c r="K153" s="1"/>
  <c r="L153" s="1"/>
  <c r="J152"/>
  <c r="K152" s="1"/>
  <c r="L152" s="1"/>
  <c r="J151"/>
  <c r="K151" s="1"/>
  <c r="L151" s="1"/>
  <c r="J150"/>
  <c r="K150" s="1"/>
  <c r="L150" s="1"/>
  <c r="J149"/>
  <c r="K149" s="1"/>
  <c r="L149" s="1"/>
  <c r="J148"/>
  <c r="K148" s="1"/>
  <c r="L148" s="1"/>
  <c r="J147"/>
  <c r="K147" s="1"/>
  <c r="L147" s="1"/>
  <c r="J146"/>
  <c r="K146" s="1"/>
  <c r="L146" s="1"/>
  <c r="J145"/>
  <c r="K145" s="1"/>
  <c r="L145" s="1"/>
  <c r="J144"/>
  <c r="K144" s="1"/>
  <c r="L144" s="1"/>
  <c r="J143"/>
  <c r="K143" s="1"/>
  <c r="L143" s="1"/>
  <c r="J142"/>
  <c r="K142" s="1"/>
  <c r="L142" s="1"/>
  <c r="J141"/>
  <c r="K141" s="1"/>
  <c r="L141" s="1"/>
  <c r="J140"/>
  <c r="K140" s="1"/>
  <c r="L140" s="1"/>
  <c r="J139"/>
  <c r="K139" s="1"/>
  <c r="L139" s="1"/>
  <c r="J138"/>
  <c r="K138" s="1"/>
  <c r="L138" s="1"/>
  <c r="K137"/>
  <c r="L137" s="1"/>
  <c r="J137"/>
  <c r="J136"/>
  <c r="K136" s="1"/>
  <c r="L136" s="1"/>
  <c r="J135"/>
  <c r="K135" s="1"/>
  <c r="L135" s="1"/>
  <c r="K134"/>
  <c r="L134" s="1"/>
  <c r="J134"/>
  <c r="J133"/>
  <c r="K133" s="1"/>
  <c r="L133" s="1"/>
  <c r="J132"/>
  <c r="K132" s="1"/>
  <c r="L132" s="1"/>
  <c r="J131"/>
  <c r="K131" s="1"/>
  <c r="L131" s="1"/>
  <c r="J130"/>
  <c r="K130" s="1"/>
  <c r="L130" s="1"/>
  <c r="J129"/>
  <c r="K129" s="1"/>
  <c r="L129" s="1"/>
  <c r="J128"/>
  <c r="K128" s="1"/>
  <c r="L128" s="1"/>
  <c r="J127"/>
  <c r="K127" s="1"/>
  <c r="L127" s="1"/>
  <c r="J126"/>
  <c r="K126" s="1"/>
  <c r="L126" s="1"/>
  <c r="J125"/>
  <c r="K125" s="1"/>
  <c r="L125" s="1"/>
  <c r="J124"/>
  <c r="K124" s="1"/>
  <c r="L124" s="1"/>
  <c r="J123"/>
  <c r="K123" s="1"/>
  <c r="L123" s="1"/>
  <c r="J122"/>
  <c r="K122" s="1"/>
  <c r="L122" s="1"/>
  <c r="J121"/>
  <c r="K121" s="1"/>
  <c r="L121" s="1"/>
  <c r="J120"/>
  <c r="K120" s="1"/>
  <c r="L120" s="1"/>
  <c r="J119"/>
  <c r="K119" s="1"/>
  <c r="L119" s="1"/>
  <c r="J118"/>
  <c r="K118" s="1"/>
  <c r="L118" s="1"/>
  <c r="J117"/>
  <c r="K117" s="1"/>
  <c r="L117" s="1"/>
  <c r="J116"/>
  <c r="K116" s="1"/>
  <c r="L116" s="1"/>
  <c r="J115"/>
  <c r="K115" s="1"/>
  <c r="L115" s="1"/>
  <c r="K114"/>
  <c r="L114" s="1"/>
  <c r="J114"/>
  <c r="J113"/>
  <c r="K113" s="1"/>
  <c r="L113" s="1"/>
  <c r="J112"/>
  <c r="K112" s="1"/>
  <c r="L112" s="1"/>
  <c r="K111"/>
  <c r="L111" s="1"/>
  <c r="J111"/>
  <c r="J110"/>
  <c r="K110" s="1"/>
  <c r="L110" s="1"/>
  <c r="J109"/>
  <c r="K109" s="1"/>
  <c r="L109" s="1"/>
  <c r="J108"/>
  <c r="K108" s="1"/>
  <c r="L108" s="1"/>
  <c r="J107"/>
  <c r="K107" s="1"/>
  <c r="L107" s="1"/>
  <c r="J106"/>
  <c r="K106" s="1"/>
  <c r="L106" s="1"/>
  <c r="J105"/>
  <c r="K105" s="1"/>
  <c r="L105" s="1"/>
  <c r="J104"/>
  <c r="K104" s="1"/>
  <c r="L104" s="1"/>
  <c r="J103"/>
  <c r="K103" s="1"/>
  <c r="L103" s="1"/>
  <c r="J102"/>
  <c r="K102" s="1"/>
  <c r="L102" s="1"/>
  <c r="J101"/>
  <c r="K101" s="1"/>
  <c r="L101" s="1"/>
  <c r="J100"/>
  <c r="K100" s="1"/>
  <c r="L100" s="1"/>
  <c r="J99"/>
  <c r="K99" s="1"/>
  <c r="L99" s="1"/>
  <c r="J98"/>
  <c r="K98" s="1"/>
  <c r="L98" s="1"/>
  <c r="J97"/>
  <c r="K97" s="1"/>
  <c r="L97" s="1"/>
  <c r="J96"/>
  <c r="K96" s="1"/>
  <c r="L96" s="1"/>
  <c r="J95"/>
  <c r="K95" s="1"/>
  <c r="L95" s="1"/>
  <c r="J94"/>
  <c r="K94" s="1"/>
  <c r="L94" s="1"/>
  <c r="K93"/>
  <c r="L93" s="1"/>
  <c r="J93"/>
  <c r="J92"/>
  <c r="K92" s="1"/>
  <c r="L92" s="1"/>
  <c r="J91"/>
  <c r="K91" s="1"/>
  <c r="L91" s="1"/>
  <c r="K90"/>
  <c r="L90" s="1"/>
  <c r="J90"/>
  <c r="J89"/>
  <c r="K89" s="1"/>
  <c r="L89" s="1"/>
  <c r="J88"/>
  <c r="K88" s="1"/>
  <c r="L88" s="1"/>
  <c r="J87"/>
  <c r="K87" s="1"/>
  <c r="L87" s="1"/>
  <c r="J86"/>
  <c r="K86" s="1"/>
  <c r="L86" s="1"/>
  <c r="J85"/>
  <c r="K85" s="1"/>
  <c r="L85" s="1"/>
  <c r="J84"/>
  <c r="K84" s="1"/>
  <c r="L84" s="1"/>
  <c r="J83"/>
  <c r="K83" s="1"/>
  <c r="L83" s="1"/>
  <c r="J82"/>
  <c r="K82" s="1"/>
  <c r="L82" s="1"/>
  <c r="J81"/>
  <c r="K81" s="1"/>
  <c r="L81" s="1"/>
  <c r="J80"/>
  <c r="K80" s="1"/>
  <c r="L80" s="1"/>
  <c r="J79"/>
  <c r="K79" s="1"/>
  <c r="L79" s="1"/>
  <c r="J78"/>
  <c r="K78" s="1"/>
  <c r="L78" s="1"/>
  <c r="J77"/>
  <c r="K77" s="1"/>
  <c r="L77" s="1"/>
  <c r="J76"/>
  <c r="K76" s="1"/>
  <c r="L76" s="1"/>
  <c r="J75"/>
  <c r="K75" s="1"/>
  <c r="L75" s="1"/>
  <c r="J74"/>
  <c r="K74" s="1"/>
  <c r="L74" s="1"/>
  <c r="J73"/>
  <c r="K73" s="1"/>
  <c r="L73" s="1"/>
  <c r="J72"/>
  <c r="K72" s="1"/>
  <c r="L72" s="1"/>
  <c r="J71"/>
  <c r="K71" s="1"/>
  <c r="L71" s="1"/>
  <c r="J70"/>
  <c r="K70" s="1"/>
  <c r="L70" s="1"/>
  <c r="J69"/>
  <c r="K69" s="1"/>
  <c r="L69" s="1"/>
  <c r="J68"/>
  <c r="K68" s="1"/>
  <c r="L68" s="1"/>
  <c r="J67"/>
  <c r="K67" s="1"/>
  <c r="L67" s="1"/>
  <c r="J66"/>
  <c r="K66" s="1"/>
  <c r="L66" s="1"/>
  <c r="J65"/>
  <c r="K65" s="1"/>
  <c r="L65" s="1"/>
  <c r="J64"/>
  <c r="K64" s="1"/>
  <c r="L64" s="1"/>
  <c r="J63"/>
  <c r="K63" s="1"/>
  <c r="L63" s="1"/>
  <c r="J62"/>
  <c r="K62" s="1"/>
  <c r="L62" s="1"/>
  <c r="J61"/>
  <c r="K61" s="1"/>
  <c r="L61" s="1"/>
  <c r="J60"/>
  <c r="K60" s="1"/>
  <c r="L60" s="1"/>
  <c r="J59"/>
  <c r="K59" s="1"/>
  <c r="L59" s="1"/>
  <c r="J58"/>
  <c r="K58" s="1"/>
  <c r="L58" s="1"/>
  <c r="J57"/>
  <c r="K57" s="1"/>
  <c r="L57" s="1"/>
  <c r="J56"/>
  <c r="K56" s="1"/>
  <c r="L56" s="1"/>
  <c r="J55"/>
  <c r="K55" s="1"/>
  <c r="L55" s="1"/>
  <c r="J54"/>
  <c r="K54" s="1"/>
  <c r="L54" s="1"/>
  <c r="J53"/>
  <c r="K53" s="1"/>
  <c r="L53" s="1"/>
  <c r="J52"/>
  <c r="K52" s="1"/>
  <c r="L52" s="1"/>
  <c r="J51"/>
  <c r="K51" s="1"/>
  <c r="L51" s="1"/>
  <c r="J50"/>
  <c r="K50" s="1"/>
  <c r="L50" s="1"/>
  <c r="K49"/>
  <c r="L49" s="1"/>
  <c r="J49"/>
  <c r="J48"/>
  <c r="K48" s="1"/>
  <c r="L48" s="1"/>
  <c r="J47"/>
  <c r="K47" s="1"/>
  <c r="L47" s="1"/>
  <c r="K46"/>
  <c r="L46" s="1"/>
  <c r="J46"/>
  <c r="J45"/>
  <c r="K45" s="1"/>
  <c r="L45" s="1"/>
  <c r="J44"/>
  <c r="K44" s="1"/>
  <c r="L44" s="1"/>
  <c r="J43"/>
  <c r="K43" s="1"/>
  <c r="L43" s="1"/>
  <c r="J42"/>
  <c r="K42" s="1"/>
  <c r="L42" s="1"/>
  <c r="J41"/>
  <c r="K41" s="1"/>
  <c r="L41" s="1"/>
  <c r="J40"/>
  <c r="K40" s="1"/>
  <c r="L40" s="1"/>
  <c r="J39"/>
  <c r="K39" s="1"/>
  <c r="L39" s="1"/>
  <c r="J38"/>
  <c r="K38" s="1"/>
  <c r="L38" s="1"/>
  <c r="J37"/>
  <c r="K37" s="1"/>
  <c r="L37" s="1"/>
  <c r="J36"/>
  <c r="K36" s="1"/>
  <c r="L36" s="1"/>
  <c r="J35"/>
  <c r="K35" s="1"/>
  <c r="L35" s="1"/>
  <c r="J34"/>
  <c r="K34" s="1"/>
  <c r="L34" s="1"/>
  <c r="J33"/>
  <c r="K33" s="1"/>
  <c r="L33" s="1"/>
  <c r="J32"/>
  <c r="K32" s="1"/>
  <c r="L32" s="1"/>
  <c r="J31"/>
  <c r="K31" s="1"/>
  <c r="L31" s="1"/>
  <c r="J30"/>
  <c r="K30" s="1"/>
  <c r="L30" s="1"/>
  <c r="J29"/>
  <c r="K29" s="1"/>
  <c r="L29" s="1"/>
  <c r="J28"/>
  <c r="K28" s="1"/>
  <c r="L28" s="1"/>
  <c r="J27"/>
  <c r="K27" s="1"/>
  <c r="L27" s="1"/>
  <c r="J26"/>
  <c r="K26" s="1"/>
  <c r="L26" s="1"/>
  <c r="J25"/>
  <c r="K25" s="1"/>
  <c r="L25" s="1"/>
  <c r="J24"/>
  <c r="K24" s="1"/>
  <c r="L24" s="1"/>
  <c r="J23"/>
  <c r="K23" s="1"/>
  <c r="L23" s="1"/>
  <c r="J22"/>
  <c r="K22" s="1"/>
  <c r="L22" s="1"/>
  <c r="J21"/>
  <c r="K21" s="1"/>
  <c r="L21" s="1"/>
  <c r="J20"/>
  <c r="K20" s="1"/>
  <c r="L20" s="1"/>
  <c r="J19"/>
  <c r="K19" s="1"/>
  <c r="L19" s="1"/>
  <c r="J18"/>
  <c r="K18" s="1"/>
  <c r="L18" s="1"/>
  <c r="J17"/>
  <c r="K17" s="1"/>
  <c r="L17" s="1"/>
  <c r="J16"/>
  <c r="K16" s="1"/>
  <c r="L16" s="1"/>
  <c r="J15"/>
  <c r="K15" s="1"/>
  <c r="L15" s="1"/>
  <c r="J14"/>
  <c r="K14" s="1"/>
  <c r="L14" s="1"/>
  <c r="K13"/>
  <c r="L13" s="1"/>
  <c r="J13"/>
  <c r="J12"/>
  <c r="K12" s="1"/>
  <c r="L12" s="1"/>
  <c r="J11"/>
  <c r="K11" s="1"/>
  <c r="L11" s="1"/>
  <c r="K10"/>
  <c r="L10" s="1"/>
  <c r="J10"/>
  <c r="J9"/>
  <c r="K9" s="1"/>
  <c r="L9" s="1"/>
  <c r="J8"/>
  <c r="K8" s="1"/>
  <c r="L8" s="1"/>
  <c r="J7"/>
  <c r="K7" s="1"/>
  <c r="L7" s="1"/>
  <c r="J6"/>
  <c r="K6" s="1"/>
  <c r="L6" s="1"/>
  <c r="J5"/>
  <c r="K5" s="1"/>
  <c r="L5" s="1"/>
  <c r="D6" i="2" l="1"/>
  <c r="F13"/>
  <c r="E13"/>
  <c r="C13"/>
  <c r="D9"/>
  <c r="D5"/>
</calcChain>
</file>

<file path=xl/sharedStrings.xml><?xml version="1.0" encoding="utf-8"?>
<sst xmlns="http://schemas.openxmlformats.org/spreadsheetml/2006/main" count="145" uniqueCount="42">
  <si>
    <t>마법사</t>
    <phoneticPr fontId="1" type="noConversion"/>
  </si>
  <si>
    <t>도적</t>
    <phoneticPr fontId="1" type="noConversion"/>
  </si>
  <si>
    <t>드루이드</t>
    <phoneticPr fontId="1" type="noConversion"/>
  </si>
  <si>
    <t>사냥꾼</t>
    <phoneticPr fontId="1" type="noConversion"/>
  </si>
  <si>
    <t>사제</t>
    <phoneticPr fontId="1" type="noConversion"/>
  </si>
  <si>
    <t>전사</t>
    <phoneticPr fontId="1" type="noConversion"/>
  </si>
  <si>
    <t>주술사</t>
    <phoneticPr fontId="1" type="noConversion"/>
  </si>
  <si>
    <t>흑마법사</t>
    <phoneticPr fontId="1" type="noConversion"/>
  </si>
  <si>
    <t>총원</t>
    <phoneticPr fontId="1" type="noConversion"/>
  </si>
  <si>
    <t>구분</t>
    <phoneticPr fontId="1" type="noConversion"/>
  </si>
  <si>
    <t>만렙</t>
    <phoneticPr fontId="1" type="noConversion"/>
  </si>
  <si>
    <t>도적</t>
  </si>
  <si>
    <t>레이더</t>
  </si>
  <si>
    <t>드루이드</t>
  </si>
  <si>
    <t>마법사</t>
  </si>
  <si>
    <t>사냥꾼</t>
  </si>
  <si>
    <t>사제</t>
  </si>
  <si>
    <t>전사</t>
  </si>
  <si>
    <t>주술사</t>
  </si>
  <si>
    <t>흑마법사</t>
  </si>
  <si>
    <t>레벨</t>
  </si>
  <si>
    <t>이름</t>
  </si>
  <si>
    <t>클래스</t>
  </si>
  <si>
    <t>참석</t>
  </si>
  <si>
    <t>입찰</t>
  </si>
  <si>
    <t>분배</t>
  </si>
  <si>
    <t>최종</t>
  </si>
  <si>
    <t>계 (감가 전)</t>
  </si>
  <si>
    <t>정기참석</t>
  </si>
  <si>
    <t>정기참석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</si>
  <si>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</si>
  <si>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</si>
  <si>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</si>
  <si>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</si>
  <si>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시작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</si>
  <si>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</si>
  <si>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</si>
  <si>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</si>
  <si>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분제</t>
    <phoneticPr fontId="1" type="noConversion"/>
  </si>
  <si>
    <t>o</t>
    <phoneticPr fontId="1" type="noConversion"/>
  </si>
  <si>
    <t>출석포인트</t>
    <phoneticPr fontId="1" type="noConversion"/>
  </si>
  <si>
    <t>비정기참석 포함 만렙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</si>
</sst>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4"/>
  <sheetViews>
    <sheetView tabSelected="1" workbookViewId="0">
      <selection activeCell="I8" sqref="I8"/>
    </sheetView>
  </sheetViews>
  <sheetFormatPr defaultRowHeight="16.5"/>
  <cols>
    <col min="3" max="3" width="11" bestFit="1" customWidth="1"/>
    <col min="5" max="6" width="11" bestFit="1" customWidth="1"/>
    <col min="7" max="12" width="11.375" customWidth="1"/>
  </cols>
  <sheetData>
    <row r="2" spans="2:12" ht="17.25" thickBot="1"/>
    <row r="3" spans="2:12">
      <c r="B3" s="1"/>
      <c r="C3" s="15" t="s">
        <v>40</v>
      </c>
      <c r="D3" s="15">
        <v>400</v>
      </c>
      <c r="E3" s="1"/>
      <c r="G3" s="28">
        <v>43772</v>
      </c>
      <c r="H3" s="29"/>
      <c r="I3" s="29"/>
      <c r="J3" s="29"/>
      <c r="K3" s="29"/>
      <c r="L3" s="30"/>
    </row>
    <row r="4" spans="2:12">
      <c r="B4" s="11" t="s">
        <v>20</v>
      </c>
      <c r="C4" s="14" t="s">
        <v>21</v>
      </c>
      <c r="D4" s="14" t="s">
        <v>22</v>
      </c>
      <c r="E4" s="14" t="s">
        <v>28</v>
      </c>
      <c r="F4" s="18" t="s">
        <v>34</v>
      </c>
      <c r="G4" s="19" t="s">
        <v>23</v>
      </c>
      <c r="H4" s="16" t="s">
        <v>38</v>
      </c>
      <c r="I4" s="16" t="s">
        <v>24</v>
      </c>
      <c r="J4" s="16" t="s">
        <v>25</v>
      </c>
      <c r="K4" s="16" t="s">
        <v>27</v>
      </c>
      <c r="L4" s="20" t="s">
        <v>26</v>
      </c>
    </row>
    <row r="5" spans="2:12">
      <c r="B5" s="10">
        <v>60</v>
      </c>
      <c r="C5" s="7" t="s">
        <v>30</v>
      </c>
      <c r="D5" s="6" t="s">
        <v>11</v>
      </c>
      <c r="E5" s="6" t="s">
        <v>12</v>
      </c>
      <c r="F5" s="2">
        <v>0</v>
      </c>
      <c r="G5" s="21">
        <v>1</v>
      </c>
      <c r="H5" s="8" t="s">
        <v>39</v>
      </c>
      <c r="I5" s="17"/>
      <c r="J5" s="22">
        <f>TRUNC(IF(G5=1,IF(H5="",SUM(I$5:I$154)/COUNTIFS(G$5:G$154,1,H$5:H$154,""),0),0))</f>
        <v>0</v>
      </c>
      <c r="K5" s="22">
        <f t="shared" ref="K5:K36" si="0">F5+G5*$D$3+J5-I5</f>
        <v>400</v>
      </c>
      <c r="L5" s="23">
        <f>K5-(K5-RIGHT(K5,2))/10</f>
        <v>360</v>
      </c>
    </row>
    <row r="6" spans="2:12">
      <c r="B6" s="6">
        <v>60</v>
      </c>
      <c r="C6" s="7" t="s">
        <v>31</v>
      </c>
      <c r="D6" s="6" t="s">
        <v>11</v>
      </c>
      <c r="E6" s="6" t="s">
        <v>12</v>
      </c>
      <c r="F6" s="2">
        <v>0</v>
      </c>
      <c r="G6" s="21">
        <v>1</v>
      </c>
      <c r="H6" s="17"/>
      <c r="I6" s="17"/>
      <c r="J6" s="22">
        <f t="shared" ref="J6:J69" si="1">TRUNC(IF(G6=1,IF(H6="",SUM(I$5:I$154)/COUNTIFS(G$5:G$154,1,H$5:H$154,""),0),0))</f>
        <v>100</v>
      </c>
      <c r="K6" s="22">
        <f t="shared" si="0"/>
        <v>500</v>
      </c>
      <c r="L6" s="23">
        <f t="shared" ref="L6:L69" si="2">K6-(K6-RIGHT(K6,2))/10</f>
        <v>450</v>
      </c>
    </row>
    <row r="7" spans="2:12">
      <c r="B7" s="6">
        <v>60</v>
      </c>
      <c r="C7" s="7" t="s">
        <v>32</v>
      </c>
      <c r="D7" s="6" t="s">
        <v>11</v>
      </c>
      <c r="E7" s="6"/>
      <c r="F7" s="2">
        <v>0</v>
      </c>
      <c r="G7" s="21">
        <v>1</v>
      </c>
      <c r="H7" s="17"/>
      <c r="I7" s="17">
        <v>200</v>
      </c>
      <c r="J7" s="22">
        <f t="shared" si="1"/>
        <v>100</v>
      </c>
      <c r="K7" s="22">
        <f t="shared" si="0"/>
        <v>300</v>
      </c>
      <c r="L7" s="23">
        <f t="shared" si="2"/>
        <v>270</v>
      </c>
    </row>
    <row r="8" spans="2:12">
      <c r="B8" s="6">
        <v>60</v>
      </c>
      <c r="C8" s="7" t="s">
        <v>33</v>
      </c>
      <c r="D8" s="6" t="s">
        <v>11</v>
      </c>
      <c r="E8" s="6" t="s">
        <v>12</v>
      </c>
      <c r="F8" s="2">
        <v>0</v>
      </c>
      <c r="G8" s="21"/>
      <c r="H8" s="17"/>
      <c r="I8" s="17"/>
      <c r="J8" s="22">
        <f t="shared" si="1"/>
        <v>0</v>
      </c>
      <c r="K8" s="22">
        <f t="shared" si="0"/>
        <v>0</v>
      </c>
      <c r="L8" s="23">
        <f t="shared" si="2"/>
        <v>0</v>
      </c>
    </row>
    <row r="9" spans="2:12">
      <c r="B9" s="6">
        <v>60</v>
      </c>
      <c r="C9" s="7" t="s">
        <v>35</v>
      </c>
      <c r="D9" s="6" t="s">
        <v>11</v>
      </c>
      <c r="E9" s="6" t="s">
        <v>12</v>
      </c>
      <c r="F9" s="2">
        <v>0</v>
      </c>
      <c r="G9" s="21"/>
      <c r="H9" s="17"/>
      <c r="I9" s="17"/>
      <c r="J9" s="22">
        <f t="shared" si="1"/>
        <v>0</v>
      </c>
      <c r="K9" s="22">
        <f t="shared" si="0"/>
        <v>0</v>
      </c>
      <c r="L9" s="23">
        <f t="shared" si="2"/>
        <v>0</v>
      </c>
    </row>
    <row r="10" spans="2:12">
      <c r="B10" s="6">
        <v>60</v>
      </c>
      <c r="C10" s="7" t="s">
        <v>36</v>
      </c>
      <c r="D10" s="6" t="s">
        <v>13</v>
      </c>
      <c r="E10" s="6" t="s">
        <v>12</v>
      </c>
      <c r="F10" s="2">
        <v>0</v>
      </c>
      <c r="G10" s="21"/>
      <c r="H10" s="17"/>
      <c r="I10" s="17"/>
      <c r="J10" s="22">
        <f t="shared" si="1"/>
        <v>0</v>
      </c>
      <c r="K10" s="22">
        <f t="shared" si="0"/>
        <v>0</v>
      </c>
      <c r="L10" s="23">
        <f t="shared" si="2"/>
        <v>0</v>
      </c>
    </row>
    <row r="11" spans="2:12">
      <c r="B11" s="6">
        <v>60</v>
      </c>
      <c r="C11" s="7" t="s">
        <v>37</v>
      </c>
      <c r="D11" s="6" t="s">
        <v>13</v>
      </c>
      <c r="E11" s="6" t="s">
        <v>12</v>
      </c>
      <c r="F11" s="2">
        <v>0</v>
      </c>
      <c r="G11" s="21"/>
      <c r="H11" s="17"/>
      <c r="I11" s="17"/>
      <c r="J11" s="22">
        <f t="shared" si="1"/>
        <v>0</v>
      </c>
      <c r="K11" s="22">
        <f t="shared" si="0"/>
        <v>0</v>
      </c>
      <c r="L11" s="23">
        <f t="shared" si="2"/>
        <v>0</v>
      </c>
    </row>
    <row r="12" spans="2:12">
      <c r="B12" s="6">
        <v>60</v>
      </c>
      <c r="C12" s="7" t="s">
        <v>30</v>
      </c>
      <c r="D12" s="6" t="s">
        <v>13</v>
      </c>
      <c r="E12" s="6"/>
      <c r="F12" s="2">
        <v>0</v>
      </c>
      <c r="G12" s="21"/>
      <c r="H12" s="17"/>
      <c r="I12" s="17"/>
      <c r="J12" s="22">
        <f t="shared" si="1"/>
        <v>0</v>
      </c>
      <c r="K12" s="22">
        <f t="shared" si="0"/>
        <v>0</v>
      </c>
      <c r="L12" s="23">
        <f t="shared" si="2"/>
        <v>0</v>
      </c>
    </row>
    <row r="13" spans="2:12">
      <c r="B13" s="6">
        <v>60</v>
      </c>
      <c r="C13" s="7" t="s">
        <v>31</v>
      </c>
      <c r="D13" s="6" t="s">
        <v>13</v>
      </c>
      <c r="E13" s="6" t="s">
        <v>12</v>
      </c>
      <c r="F13" s="2">
        <v>0</v>
      </c>
      <c r="G13" s="21"/>
      <c r="H13" s="17"/>
      <c r="I13" s="17"/>
      <c r="J13" s="22">
        <f t="shared" si="1"/>
        <v>0</v>
      </c>
      <c r="K13" s="22">
        <f t="shared" si="0"/>
        <v>0</v>
      </c>
      <c r="L13" s="23">
        <f t="shared" si="2"/>
        <v>0</v>
      </c>
    </row>
    <row r="14" spans="2:12">
      <c r="B14" s="6">
        <v>60</v>
      </c>
      <c r="C14" s="7" t="s">
        <v>32</v>
      </c>
      <c r="D14" s="6" t="s">
        <v>14</v>
      </c>
      <c r="E14" s="6" t="s">
        <v>12</v>
      </c>
      <c r="F14" s="2">
        <v>0</v>
      </c>
      <c r="G14" s="21"/>
      <c r="H14" s="17"/>
      <c r="I14" s="17"/>
      <c r="J14" s="22">
        <f t="shared" si="1"/>
        <v>0</v>
      </c>
      <c r="K14" s="22">
        <f t="shared" si="0"/>
        <v>0</v>
      </c>
      <c r="L14" s="23">
        <f t="shared" si="2"/>
        <v>0</v>
      </c>
    </row>
    <row r="15" spans="2:12">
      <c r="B15" s="6">
        <v>60</v>
      </c>
      <c r="C15" s="7" t="s">
        <v>33</v>
      </c>
      <c r="D15" s="6" t="s">
        <v>14</v>
      </c>
      <c r="E15" s="6" t="s">
        <v>12</v>
      </c>
      <c r="F15" s="2">
        <v>0</v>
      </c>
      <c r="G15" s="21"/>
      <c r="H15" s="17"/>
      <c r="I15" s="17"/>
      <c r="J15" s="22">
        <f t="shared" si="1"/>
        <v>0</v>
      </c>
      <c r="K15" s="22">
        <f t="shared" si="0"/>
        <v>0</v>
      </c>
      <c r="L15" s="23">
        <f t="shared" si="2"/>
        <v>0</v>
      </c>
    </row>
    <row r="16" spans="2:12">
      <c r="B16" s="6">
        <v>60</v>
      </c>
      <c r="C16" s="7" t="s">
        <v>35</v>
      </c>
      <c r="D16" s="6" t="s">
        <v>14</v>
      </c>
      <c r="E16" s="6" t="s">
        <v>12</v>
      </c>
      <c r="F16" s="2">
        <v>0</v>
      </c>
      <c r="G16" s="21"/>
      <c r="H16" s="17"/>
      <c r="I16" s="17"/>
      <c r="J16" s="22">
        <f t="shared" si="1"/>
        <v>0</v>
      </c>
      <c r="K16" s="22">
        <f t="shared" si="0"/>
        <v>0</v>
      </c>
      <c r="L16" s="23">
        <f t="shared" si="2"/>
        <v>0</v>
      </c>
    </row>
    <row r="17" spans="2:12">
      <c r="B17" s="6">
        <v>60</v>
      </c>
      <c r="C17" s="7" t="s">
        <v>36</v>
      </c>
      <c r="D17" s="6" t="s">
        <v>14</v>
      </c>
      <c r="E17" s="6" t="s">
        <v>12</v>
      </c>
      <c r="F17" s="2">
        <v>0</v>
      </c>
      <c r="G17" s="21"/>
      <c r="H17" s="17"/>
      <c r="I17" s="17"/>
      <c r="J17" s="22">
        <f t="shared" si="1"/>
        <v>0</v>
      </c>
      <c r="K17" s="22">
        <f t="shared" si="0"/>
        <v>0</v>
      </c>
      <c r="L17" s="23">
        <f t="shared" si="2"/>
        <v>0</v>
      </c>
    </row>
    <row r="18" spans="2:12">
      <c r="B18" s="6">
        <v>60</v>
      </c>
      <c r="C18" s="7" t="s">
        <v>37</v>
      </c>
      <c r="D18" s="6" t="s">
        <v>14</v>
      </c>
      <c r="E18" s="6" t="s">
        <v>12</v>
      </c>
      <c r="F18" s="2">
        <v>0</v>
      </c>
      <c r="G18" s="21"/>
      <c r="H18" s="17"/>
      <c r="I18" s="17"/>
      <c r="J18" s="22">
        <f t="shared" si="1"/>
        <v>0</v>
      </c>
      <c r="K18" s="22">
        <f t="shared" si="0"/>
        <v>0</v>
      </c>
      <c r="L18" s="23">
        <f t="shared" si="2"/>
        <v>0</v>
      </c>
    </row>
    <row r="19" spans="2:12">
      <c r="B19" s="6">
        <v>60</v>
      </c>
      <c r="C19" s="7" t="s">
        <v>30</v>
      </c>
      <c r="D19" s="6" t="s">
        <v>14</v>
      </c>
      <c r="E19" s="6" t="s">
        <v>12</v>
      </c>
      <c r="F19" s="2">
        <v>0</v>
      </c>
      <c r="G19" s="21"/>
      <c r="H19" s="17"/>
      <c r="I19" s="17"/>
      <c r="J19" s="22">
        <f t="shared" si="1"/>
        <v>0</v>
      </c>
      <c r="K19" s="22">
        <f t="shared" si="0"/>
        <v>0</v>
      </c>
      <c r="L19" s="23">
        <f t="shared" si="2"/>
        <v>0</v>
      </c>
    </row>
    <row r="20" spans="2:12">
      <c r="B20" s="6">
        <v>60</v>
      </c>
      <c r="C20" s="7" t="s">
        <v>31</v>
      </c>
      <c r="D20" s="6" t="s">
        <v>15</v>
      </c>
      <c r="E20" s="6" t="s">
        <v>12</v>
      </c>
      <c r="F20" s="2">
        <v>0</v>
      </c>
      <c r="G20" s="21"/>
      <c r="H20" s="17"/>
      <c r="I20" s="17"/>
      <c r="J20" s="22">
        <f t="shared" si="1"/>
        <v>0</v>
      </c>
      <c r="K20" s="22">
        <f t="shared" si="0"/>
        <v>0</v>
      </c>
      <c r="L20" s="23">
        <f t="shared" si="2"/>
        <v>0</v>
      </c>
    </row>
    <row r="21" spans="2:12">
      <c r="B21" s="6">
        <v>58</v>
      </c>
      <c r="C21" s="7" t="s">
        <v>32</v>
      </c>
      <c r="D21" s="6" t="s">
        <v>15</v>
      </c>
      <c r="E21" s="6" t="s">
        <v>12</v>
      </c>
      <c r="F21" s="2">
        <v>0</v>
      </c>
      <c r="G21" s="21"/>
      <c r="H21" s="17"/>
      <c r="I21" s="17"/>
      <c r="J21" s="22">
        <f t="shared" si="1"/>
        <v>0</v>
      </c>
      <c r="K21" s="22">
        <f t="shared" si="0"/>
        <v>0</v>
      </c>
      <c r="L21" s="23">
        <f t="shared" si="2"/>
        <v>0</v>
      </c>
    </row>
    <row r="22" spans="2:12">
      <c r="B22" s="6">
        <v>60</v>
      </c>
      <c r="C22" s="7" t="s">
        <v>33</v>
      </c>
      <c r="D22" s="6" t="s">
        <v>15</v>
      </c>
      <c r="E22" s="6" t="s">
        <v>12</v>
      </c>
      <c r="F22" s="2">
        <v>0</v>
      </c>
      <c r="G22" s="21"/>
      <c r="H22" s="17"/>
      <c r="I22" s="17"/>
      <c r="J22" s="22">
        <f t="shared" si="1"/>
        <v>0</v>
      </c>
      <c r="K22" s="22">
        <f t="shared" si="0"/>
        <v>0</v>
      </c>
      <c r="L22" s="23">
        <f t="shared" si="2"/>
        <v>0</v>
      </c>
    </row>
    <row r="23" spans="2:12">
      <c r="B23" s="6">
        <v>60</v>
      </c>
      <c r="C23" s="7" t="s">
        <v>35</v>
      </c>
      <c r="D23" s="6" t="s">
        <v>16</v>
      </c>
      <c r="E23" s="6" t="s">
        <v>12</v>
      </c>
      <c r="F23" s="2">
        <v>0</v>
      </c>
      <c r="G23" s="21"/>
      <c r="H23" s="17"/>
      <c r="I23" s="17"/>
      <c r="J23" s="22">
        <f t="shared" si="1"/>
        <v>0</v>
      </c>
      <c r="K23" s="22">
        <f t="shared" si="0"/>
        <v>0</v>
      </c>
      <c r="L23" s="23">
        <f t="shared" si="2"/>
        <v>0</v>
      </c>
    </row>
    <row r="24" spans="2:12">
      <c r="B24" s="6">
        <v>60</v>
      </c>
      <c r="C24" s="7" t="s">
        <v>36</v>
      </c>
      <c r="D24" s="6" t="s">
        <v>16</v>
      </c>
      <c r="E24" s="6" t="s">
        <v>12</v>
      </c>
      <c r="F24" s="2">
        <v>0</v>
      </c>
      <c r="G24" s="21"/>
      <c r="H24" s="17"/>
      <c r="I24" s="17"/>
      <c r="J24" s="22">
        <f t="shared" si="1"/>
        <v>0</v>
      </c>
      <c r="K24" s="22">
        <f t="shared" si="0"/>
        <v>0</v>
      </c>
      <c r="L24" s="23">
        <f t="shared" si="2"/>
        <v>0</v>
      </c>
    </row>
    <row r="25" spans="2:12">
      <c r="B25" s="6">
        <v>60</v>
      </c>
      <c r="C25" s="7" t="s">
        <v>37</v>
      </c>
      <c r="D25" s="6" t="s">
        <v>16</v>
      </c>
      <c r="E25" s="6" t="s">
        <v>12</v>
      </c>
      <c r="F25" s="2">
        <v>0</v>
      </c>
      <c r="G25" s="21"/>
      <c r="H25" s="17"/>
      <c r="I25" s="17"/>
      <c r="J25" s="22">
        <f t="shared" si="1"/>
        <v>0</v>
      </c>
      <c r="K25" s="22">
        <f t="shared" si="0"/>
        <v>0</v>
      </c>
      <c r="L25" s="23">
        <f t="shared" si="2"/>
        <v>0</v>
      </c>
    </row>
    <row r="26" spans="2:12">
      <c r="B26" s="6">
        <v>60</v>
      </c>
      <c r="C26" s="7" t="s">
        <v>30</v>
      </c>
      <c r="D26" s="6" t="s">
        <v>16</v>
      </c>
      <c r="E26" s="6"/>
      <c r="F26" s="2">
        <v>0</v>
      </c>
      <c r="G26" s="21"/>
      <c r="H26" s="17"/>
      <c r="I26" s="17"/>
      <c r="J26" s="22">
        <f t="shared" si="1"/>
        <v>0</v>
      </c>
      <c r="K26" s="22">
        <f t="shared" si="0"/>
        <v>0</v>
      </c>
      <c r="L26" s="23">
        <f t="shared" si="2"/>
        <v>0</v>
      </c>
    </row>
    <row r="27" spans="2:12">
      <c r="B27" s="6">
        <v>60</v>
      </c>
      <c r="C27" s="7" t="s">
        <v>31</v>
      </c>
      <c r="D27" s="6" t="s">
        <v>16</v>
      </c>
      <c r="E27" s="6" t="s">
        <v>12</v>
      </c>
      <c r="F27" s="2">
        <v>0</v>
      </c>
      <c r="G27" s="21"/>
      <c r="H27" s="17"/>
      <c r="I27" s="17"/>
      <c r="J27" s="22">
        <f t="shared" si="1"/>
        <v>0</v>
      </c>
      <c r="K27" s="22">
        <f t="shared" si="0"/>
        <v>0</v>
      </c>
      <c r="L27" s="23">
        <f t="shared" si="2"/>
        <v>0</v>
      </c>
    </row>
    <row r="28" spans="2:12">
      <c r="B28" s="6">
        <v>60</v>
      </c>
      <c r="C28" s="7" t="s">
        <v>32</v>
      </c>
      <c r="D28" s="6" t="s">
        <v>16</v>
      </c>
      <c r="E28" s="6" t="s">
        <v>12</v>
      </c>
      <c r="F28" s="2">
        <v>0</v>
      </c>
      <c r="G28" s="21"/>
      <c r="H28" s="17"/>
      <c r="I28" s="17"/>
      <c r="J28" s="22">
        <f t="shared" si="1"/>
        <v>0</v>
      </c>
      <c r="K28" s="22">
        <f t="shared" si="0"/>
        <v>0</v>
      </c>
      <c r="L28" s="23">
        <f t="shared" si="2"/>
        <v>0</v>
      </c>
    </row>
    <row r="29" spans="2:12">
      <c r="B29" s="6">
        <v>60</v>
      </c>
      <c r="C29" s="7" t="s">
        <v>33</v>
      </c>
      <c r="D29" s="6" t="s">
        <v>16</v>
      </c>
      <c r="E29" s="6"/>
      <c r="F29" s="2">
        <v>0</v>
      </c>
      <c r="G29" s="21"/>
      <c r="H29" s="17"/>
      <c r="I29" s="17"/>
      <c r="J29" s="22">
        <f t="shared" si="1"/>
        <v>0</v>
      </c>
      <c r="K29" s="22">
        <f t="shared" si="0"/>
        <v>0</v>
      </c>
      <c r="L29" s="23">
        <f t="shared" si="2"/>
        <v>0</v>
      </c>
    </row>
    <row r="30" spans="2:12">
      <c r="B30" s="6">
        <v>60</v>
      </c>
      <c r="C30" s="7" t="s">
        <v>35</v>
      </c>
      <c r="D30" s="6" t="s">
        <v>16</v>
      </c>
      <c r="E30" s="6"/>
      <c r="F30" s="2">
        <v>0</v>
      </c>
      <c r="G30" s="21"/>
      <c r="H30" s="17"/>
      <c r="I30" s="17"/>
      <c r="J30" s="22">
        <f t="shared" si="1"/>
        <v>0</v>
      </c>
      <c r="K30" s="22">
        <f t="shared" si="0"/>
        <v>0</v>
      </c>
      <c r="L30" s="23">
        <f t="shared" si="2"/>
        <v>0</v>
      </c>
    </row>
    <row r="31" spans="2:12">
      <c r="B31" s="6">
        <v>60</v>
      </c>
      <c r="C31" s="7" t="s">
        <v>36</v>
      </c>
      <c r="D31" s="6" t="s">
        <v>17</v>
      </c>
      <c r="E31" s="6" t="s">
        <v>12</v>
      </c>
      <c r="F31" s="2">
        <v>0</v>
      </c>
      <c r="G31" s="21"/>
      <c r="H31" s="17"/>
      <c r="I31" s="17"/>
      <c r="J31" s="22">
        <f t="shared" si="1"/>
        <v>0</v>
      </c>
      <c r="K31" s="22">
        <f t="shared" si="0"/>
        <v>0</v>
      </c>
      <c r="L31" s="23">
        <f t="shared" si="2"/>
        <v>0</v>
      </c>
    </row>
    <row r="32" spans="2:12">
      <c r="B32" s="6">
        <v>60</v>
      </c>
      <c r="C32" s="7" t="s">
        <v>37</v>
      </c>
      <c r="D32" s="6" t="s">
        <v>17</v>
      </c>
      <c r="E32" s="6" t="s">
        <v>12</v>
      </c>
      <c r="F32" s="2">
        <v>0</v>
      </c>
      <c r="G32" s="21"/>
      <c r="H32" s="17"/>
      <c r="I32" s="17"/>
      <c r="J32" s="22">
        <f t="shared" si="1"/>
        <v>0</v>
      </c>
      <c r="K32" s="22">
        <f t="shared" si="0"/>
        <v>0</v>
      </c>
      <c r="L32" s="23">
        <f t="shared" si="2"/>
        <v>0</v>
      </c>
    </row>
    <row r="33" spans="2:12">
      <c r="B33" s="6">
        <v>60</v>
      </c>
      <c r="C33" s="7" t="s">
        <v>30</v>
      </c>
      <c r="D33" s="6" t="s">
        <v>17</v>
      </c>
      <c r="E33" s="6" t="s">
        <v>12</v>
      </c>
      <c r="F33" s="2">
        <v>0</v>
      </c>
      <c r="G33" s="21"/>
      <c r="H33" s="17"/>
      <c r="I33" s="17"/>
      <c r="J33" s="22">
        <f t="shared" si="1"/>
        <v>0</v>
      </c>
      <c r="K33" s="22">
        <f t="shared" si="0"/>
        <v>0</v>
      </c>
      <c r="L33" s="23">
        <f t="shared" si="2"/>
        <v>0</v>
      </c>
    </row>
    <row r="34" spans="2:12">
      <c r="B34" s="6">
        <v>60</v>
      </c>
      <c r="C34" s="7" t="s">
        <v>31</v>
      </c>
      <c r="D34" s="6" t="s">
        <v>17</v>
      </c>
      <c r="E34" s="6" t="s">
        <v>12</v>
      </c>
      <c r="F34" s="2">
        <v>0</v>
      </c>
      <c r="G34" s="21"/>
      <c r="H34" s="17"/>
      <c r="I34" s="17"/>
      <c r="J34" s="22">
        <f t="shared" si="1"/>
        <v>0</v>
      </c>
      <c r="K34" s="22">
        <f t="shared" si="0"/>
        <v>0</v>
      </c>
      <c r="L34" s="23">
        <f t="shared" si="2"/>
        <v>0</v>
      </c>
    </row>
    <row r="35" spans="2:12">
      <c r="B35" s="6">
        <v>60</v>
      </c>
      <c r="C35" s="7" t="s">
        <v>32</v>
      </c>
      <c r="D35" s="6" t="s">
        <v>17</v>
      </c>
      <c r="E35" s="6"/>
      <c r="F35" s="2">
        <v>0</v>
      </c>
      <c r="G35" s="21"/>
      <c r="H35" s="17"/>
      <c r="I35" s="17"/>
      <c r="J35" s="22">
        <f t="shared" si="1"/>
        <v>0</v>
      </c>
      <c r="K35" s="22">
        <f t="shared" si="0"/>
        <v>0</v>
      </c>
      <c r="L35" s="23">
        <f t="shared" si="2"/>
        <v>0</v>
      </c>
    </row>
    <row r="36" spans="2:12">
      <c r="B36" s="6">
        <v>60</v>
      </c>
      <c r="C36" s="7" t="s">
        <v>33</v>
      </c>
      <c r="D36" s="6" t="s">
        <v>17</v>
      </c>
      <c r="E36" s="6" t="s">
        <v>12</v>
      </c>
      <c r="F36" s="2">
        <v>0</v>
      </c>
      <c r="G36" s="21"/>
      <c r="H36" s="17"/>
      <c r="I36" s="17"/>
      <c r="J36" s="22">
        <f t="shared" si="1"/>
        <v>0</v>
      </c>
      <c r="K36" s="22">
        <f t="shared" si="0"/>
        <v>0</v>
      </c>
      <c r="L36" s="23">
        <f t="shared" si="2"/>
        <v>0</v>
      </c>
    </row>
    <row r="37" spans="2:12">
      <c r="B37" s="6">
        <v>60</v>
      </c>
      <c r="C37" s="7" t="s">
        <v>35</v>
      </c>
      <c r="D37" s="6" t="s">
        <v>17</v>
      </c>
      <c r="E37" s="6" t="s">
        <v>12</v>
      </c>
      <c r="F37" s="2">
        <v>0</v>
      </c>
      <c r="G37" s="21"/>
      <c r="H37" s="17"/>
      <c r="I37" s="17"/>
      <c r="J37" s="22">
        <f t="shared" si="1"/>
        <v>0</v>
      </c>
      <c r="K37" s="22">
        <f t="shared" ref="K37:K68" si="3">F37+G37*$D$3+J37-I37</f>
        <v>0</v>
      </c>
      <c r="L37" s="23">
        <f t="shared" si="2"/>
        <v>0</v>
      </c>
    </row>
    <row r="38" spans="2:12">
      <c r="B38" s="6">
        <v>60</v>
      </c>
      <c r="C38" s="7" t="s">
        <v>36</v>
      </c>
      <c r="D38" s="6" t="s">
        <v>18</v>
      </c>
      <c r="E38" s="6" t="s">
        <v>12</v>
      </c>
      <c r="F38" s="2">
        <v>0</v>
      </c>
      <c r="G38" s="21"/>
      <c r="H38" s="17"/>
      <c r="I38" s="17"/>
      <c r="J38" s="22">
        <f t="shared" si="1"/>
        <v>0</v>
      </c>
      <c r="K38" s="22">
        <f t="shared" si="3"/>
        <v>0</v>
      </c>
      <c r="L38" s="23">
        <f t="shared" si="2"/>
        <v>0</v>
      </c>
    </row>
    <row r="39" spans="2:12">
      <c r="B39" s="6">
        <v>60</v>
      </c>
      <c r="C39" s="7" t="s">
        <v>37</v>
      </c>
      <c r="D39" s="6" t="s">
        <v>18</v>
      </c>
      <c r="E39" s="6" t="s">
        <v>12</v>
      </c>
      <c r="F39" s="2">
        <v>0</v>
      </c>
      <c r="G39" s="21"/>
      <c r="H39" s="17"/>
      <c r="I39" s="17"/>
      <c r="J39" s="22">
        <f t="shared" si="1"/>
        <v>0</v>
      </c>
      <c r="K39" s="22">
        <f t="shared" si="3"/>
        <v>0</v>
      </c>
      <c r="L39" s="23">
        <f t="shared" si="2"/>
        <v>0</v>
      </c>
    </row>
    <row r="40" spans="2:12">
      <c r="B40" s="6">
        <v>60</v>
      </c>
      <c r="C40" s="7" t="s">
        <v>30</v>
      </c>
      <c r="D40" s="6" t="s">
        <v>18</v>
      </c>
      <c r="E40" s="6" t="s">
        <v>12</v>
      </c>
      <c r="F40" s="2">
        <v>0</v>
      </c>
      <c r="G40" s="21"/>
      <c r="H40" s="17"/>
      <c r="I40" s="17"/>
      <c r="J40" s="22">
        <f t="shared" si="1"/>
        <v>0</v>
      </c>
      <c r="K40" s="22">
        <f t="shared" si="3"/>
        <v>0</v>
      </c>
      <c r="L40" s="23">
        <f t="shared" si="2"/>
        <v>0</v>
      </c>
    </row>
    <row r="41" spans="2:12">
      <c r="B41" s="6">
        <v>60</v>
      </c>
      <c r="C41" s="7" t="s">
        <v>31</v>
      </c>
      <c r="D41" s="6" t="s">
        <v>18</v>
      </c>
      <c r="E41" s="6" t="s">
        <v>12</v>
      </c>
      <c r="F41" s="2">
        <v>0</v>
      </c>
      <c r="G41" s="21"/>
      <c r="H41" s="17"/>
      <c r="I41" s="17"/>
      <c r="J41" s="22">
        <f t="shared" si="1"/>
        <v>0</v>
      </c>
      <c r="K41" s="22">
        <f t="shared" si="3"/>
        <v>0</v>
      </c>
      <c r="L41" s="23">
        <f t="shared" si="2"/>
        <v>0</v>
      </c>
    </row>
    <row r="42" spans="2:12">
      <c r="B42" s="6">
        <v>60</v>
      </c>
      <c r="C42" s="7" t="s">
        <v>32</v>
      </c>
      <c r="D42" s="6" t="s">
        <v>19</v>
      </c>
      <c r="E42" s="6" t="s">
        <v>12</v>
      </c>
      <c r="F42" s="2">
        <v>0</v>
      </c>
      <c r="G42" s="21"/>
      <c r="H42" s="17"/>
      <c r="I42" s="17"/>
      <c r="J42" s="22">
        <f t="shared" si="1"/>
        <v>0</v>
      </c>
      <c r="K42" s="22">
        <f t="shared" si="3"/>
        <v>0</v>
      </c>
      <c r="L42" s="23">
        <f t="shared" si="2"/>
        <v>0</v>
      </c>
    </row>
    <row r="43" spans="2:12">
      <c r="B43" s="6">
        <v>60</v>
      </c>
      <c r="C43" s="7" t="s">
        <v>33</v>
      </c>
      <c r="D43" s="6" t="s">
        <v>19</v>
      </c>
      <c r="E43" s="6"/>
      <c r="F43" s="2">
        <v>0</v>
      </c>
      <c r="G43" s="21"/>
      <c r="H43" s="17"/>
      <c r="I43" s="17"/>
      <c r="J43" s="22">
        <f t="shared" si="1"/>
        <v>0</v>
      </c>
      <c r="K43" s="22">
        <f t="shared" si="3"/>
        <v>0</v>
      </c>
      <c r="L43" s="23">
        <f t="shared" si="2"/>
        <v>0</v>
      </c>
    </row>
    <row r="44" spans="2:12">
      <c r="B44" s="6">
        <v>60</v>
      </c>
      <c r="C44" s="7" t="s">
        <v>35</v>
      </c>
      <c r="D44" s="6" t="s">
        <v>19</v>
      </c>
      <c r="E44" s="6" t="s">
        <v>12</v>
      </c>
      <c r="F44" s="2">
        <v>0</v>
      </c>
      <c r="G44" s="21"/>
      <c r="H44" s="17"/>
      <c r="I44" s="17"/>
      <c r="J44" s="22">
        <f t="shared" si="1"/>
        <v>0</v>
      </c>
      <c r="K44" s="22">
        <f t="shared" si="3"/>
        <v>0</v>
      </c>
      <c r="L44" s="23">
        <f t="shared" si="2"/>
        <v>0</v>
      </c>
    </row>
    <row r="45" spans="2:12">
      <c r="B45" s="6">
        <v>58</v>
      </c>
      <c r="C45" s="7" t="s">
        <v>36</v>
      </c>
      <c r="D45" s="6" t="s">
        <v>19</v>
      </c>
      <c r="E45" s="6" t="s">
        <v>12</v>
      </c>
      <c r="F45" s="2">
        <v>0</v>
      </c>
      <c r="G45" s="21"/>
      <c r="H45" s="17"/>
      <c r="I45" s="17"/>
      <c r="J45" s="22">
        <f t="shared" si="1"/>
        <v>0</v>
      </c>
      <c r="K45" s="22">
        <f t="shared" si="3"/>
        <v>0</v>
      </c>
      <c r="L45" s="23">
        <f t="shared" si="2"/>
        <v>0</v>
      </c>
    </row>
    <row r="46" spans="2:12">
      <c r="B46" s="6">
        <v>60</v>
      </c>
      <c r="C46" s="7" t="s">
        <v>37</v>
      </c>
      <c r="D46" s="6" t="s">
        <v>19</v>
      </c>
      <c r="E46" s="6"/>
      <c r="F46" s="2">
        <v>0</v>
      </c>
      <c r="G46" s="21"/>
      <c r="H46" s="17"/>
      <c r="I46" s="17"/>
      <c r="J46" s="22">
        <f t="shared" si="1"/>
        <v>0</v>
      </c>
      <c r="K46" s="22">
        <f t="shared" si="3"/>
        <v>0</v>
      </c>
      <c r="L46" s="23">
        <f t="shared" si="2"/>
        <v>0</v>
      </c>
    </row>
    <row r="47" spans="2:12">
      <c r="B47" s="6"/>
      <c r="C47" s="7"/>
      <c r="D47" s="6"/>
      <c r="E47" s="6"/>
      <c r="F47" s="2">
        <v>0</v>
      </c>
      <c r="G47" s="21"/>
      <c r="H47" s="17"/>
      <c r="I47" s="17"/>
      <c r="J47" s="22">
        <f t="shared" si="1"/>
        <v>0</v>
      </c>
      <c r="K47" s="22">
        <f t="shared" si="3"/>
        <v>0</v>
      </c>
      <c r="L47" s="23">
        <f t="shared" si="2"/>
        <v>0</v>
      </c>
    </row>
    <row r="48" spans="2:12">
      <c r="B48" s="6"/>
      <c r="C48" s="7"/>
      <c r="D48" s="6"/>
      <c r="E48" s="6"/>
      <c r="F48" s="2">
        <v>0</v>
      </c>
      <c r="G48" s="21"/>
      <c r="H48" s="17"/>
      <c r="I48" s="17"/>
      <c r="J48" s="22">
        <f t="shared" si="1"/>
        <v>0</v>
      </c>
      <c r="K48" s="22">
        <f t="shared" si="3"/>
        <v>0</v>
      </c>
      <c r="L48" s="23">
        <f t="shared" si="2"/>
        <v>0</v>
      </c>
    </row>
    <row r="49" spans="2:12">
      <c r="B49" s="6"/>
      <c r="C49" s="7"/>
      <c r="D49" s="6"/>
      <c r="E49" s="6"/>
      <c r="F49" s="2">
        <v>0</v>
      </c>
      <c r="G49" s="21"/>
      <c r="H49" s="17"/>
      <c r="I49" s="17"/>
      <c r="J49" s="22">
        <f t="shared" si="1"/>
        <v>0</v>
      </c>
      <c r="K49" s="22">
        <f t="shared" si="3"/>
        <v>0</v>
      </c>
      <c r="L49" s="23">
        <f t="shared" si="2"/>
        <v>0</v>
      </c>
    </row>
    <row r="50" spans="2:12">
      <c r="B50" s="6"/>
      <c r="C50" s="7"/>
      <c r="D50" s="6"/>
      <c r="E50" s="6"/>
      <c r="F50" s="2">
        <v>0</v>
      </c>
      <c r="G50" s="21"/>
      <c r="H50" s="17"/>
      <c r="I50" s="17"/>
      <c r="J50" s="22">
        <f t="shared" si="1"/>
        <v>0</v>
      </c>
      <c r="K50" s="22">
        <f t="shared" si="3"/>
        <v>0</v>
      </c>
      <c r="L50" s="23">
        <f t="shared" si="2"/>
        <v>0</v>
      </c>
    </row>
    <row r="51" spans="2:12">
      <c r="B51" s="6"/>
      <c r="C51" s="7"/>
      <c r="D51" s="5"/>
      <c r="E51" s="6"/>
      <c r="F51" s="2">
        <v>0</v>
      </c>
      <c r="G51" s="21"/>
      <c r="H51" s="17"/>
      <c r="I51" s="17"/>
      <c r="J51" s="22">
        <f t="shared" si="1"/>
        <v>0</v>
      </c>
      <c r="K51" s="22">
        <f t="shared" si="3"/>
        <v>0</v>
      </c>
      <c r="L51" s="23">
        <f t="shared" si="2"/>
        <v>0</v>
      </c>
    </row>
    <row r="52" spans="2:12">
      <c r="B52" s="6"/>
      <c r="C52" s="7"/>
      <c r="D52" s="5"/>
      <c r="E52" s="6"/>
      <c r="F52" s="2">
        <v>0</v>
      </c>
      <c r="G52" s="21"/>
      <c r="H52" s="17"/>
      <c r="I52" s="17"/>
      <c r="J52" s="22">
        <f t="shared" si="1"/>
        <v>0</v>
      </c>
      <c r="K52" s="22">
        <f t="shared" si="3"/>
        <v>0</v>
      </c>
      <c r="L52" s="23">
        <f t="shared" si="2"/>
        <v>0</v>
      </c>
    </row>
    <row r="53" spans="2:12">
      <c r="B53" s="6"/>
      <c r="C53" s="7"/>
      <c r="D53" s="5"/>
      <c r="E53" s="6"/>
      <c r="F53" s="2">
        <v>0</v>
      </c>
      <c r="G53" s="21"/>
      <c r="H53" s="17"/>
      <c r="I53" s="17"/>
      <c r="J53" s="22">
        <f t="shared" si="1"/>
        <v>0</v>
      </c>
      <c r="K53" s="22">
        <f t="shared" si="3"/>
        <v>0</v>
      </c>
      <c r="L53" s="23">
        <f t="shared" si="2"/>
        <v>0</v>
      </c>
    </row>
    <row r="54" spans="2:12">
      <c r="B54" s="6"/>
      <c r="C54" s="7"/>
      <c r="D54" s="5"/>
      <c r="E54" s="6"/>
      <c r="F54" s="2">
        <v>0</v>
      </c>
      <c r="G54" s="21"/>
      <c r="H54" s="17"/>
      <c r="I54" s="17"/>
      <c r="J54" s="22">
        <f t="shared" si="1"/>
        <v>0</v>
      </c>
      <c r="K54" s="22">
        <f t="shared" si="3"/>
        <v>0</v>
      </c>
      <c r="L54" s="23">
        <f t="shared" si="2"/>
        <v>0</v>
      </c>
    </row>
    <row r="55" spans="2:12">
      <c r="B55" s="6"/>
      <c r="C55" s="7"/>
      <c r="D55" s="1"/>
      <c r="E55" s="6"/>
      <c r="F55" s="2">
        <v>0</v>
      </c>
      <c r="G55" s="21"/>
      <c r="H55" s="17"/>
      <c r="I55" s="17"/>
      <c r="J55" s="22">
        <f t="shared" si="1"/>
        <v>0</v>
      </c>
      <c r="K55" s="22">
        <f t="shared" si="3"/>
        <v>0</v>
      </c>
      <c r="L55" s="23">
        <f t="shared" si="2"/>
        <v>0</v>
      </c>
    </row>
    <row r="56" spans="2:12">
      <c r="B56" s="6"/>
      <c r="C56" s="7"/>
      <c r="D56" s="1"/>
      <c r="E56" s="6"/>
      <c r="F56" s="2">
        <v>0</v>
      </c>
      <c r="G56" s="21"/>
      <c r="H56" s="17"/>
      <c r="I56" s="17"/>
      <c r="J56" s="22">
        <f t="shared" si="1"/>
        <v>0</v>
      </c>
      <c r="K56" s="22">
        <f t="shared" si="3"/>
        <v>0</v>
      </c>
      <c r="L56" s="23">
        <f t="shared" si="2"/>
        <v>0</v>
      </c>
    </row>
    <row r="57" spans="2:12">
      <c r="B57" s="6"/>
      <c r="C57" s="7"/>
      <c r="D57" s="1"/>
      <c r="E57" s="6"/>
      <c r="F57" s="2">
        <v>0</v>
      </c>
      <c r="G57" s="21"/>
      <c r="H57" s="17"/>
      <c r="I57" s="17"/>
      <c r="J57" s="22">
        <f t="shared" si="1"/>
        <v>0</v>
      </c>
      <c r="K57" s="22">
        <f t="shared" si="3"/>
        <v>0</v>
      </c>
      <c r="L57" s="23">
        <f t="shared" si="2"/>
        <v>0</v>
      </c>
    </row>
    <row r="58" spans="2:12">
      <c r="B58" s="6"/>
      <c r="C58" s="7"/>
      <c r="D58" s="1"/>
      <c r="E58" s="6"/>
      <c r="F58" s="2">
        <v>0</v>
      </c>
      <c r="G58" s="21"/>
      <c r="H58" s="17"/>
      <c r="I58" s="17"/>
      <c r="J58" s="22">
        <f t="shared" si="1"/>
        <v>0</v>
      </c>
      <c r="K58" s="22">
        <f t="shared" si="3"/>
        <v>0</v>
      </c>
      <c r="L58" s="23">
        <f t="shared" si="2"/>
        <v>0</v>
      </c>
    </row>
    <row r="59" spans="2:12">
      <c r="B59" s="6"/>
      <c r="C59" s="7"/>
      <c r="D59" s="1"/>
      <c r="E59" s="6"/>
      <c r="F59" s="2">
        <v>0</v>
      </c>
      <c r="G59" s="21"/>
      <c r="H59" s="17"/>
      <c r="I59" s="17"/>
      <c r="J59" s="22">
        <f t="shared" si="1"/>
        <v>0</v>
      </c>
      <c r="K59" s="22">
        <f t="shared" si="3"/>
        <v>0</v>
      </c>
      <c r="L59" s="23">
        <f t="shared" si="2"/>
        <v>0</v>
      </c>
    </row>
    <row r="60" spans="2:12">
      <c r="B60" s="6"/>
      <c r="C60" s="7"/>
      <c r="D60" s="1"/>
      <c r="E60" s="6"/>
      <c r="F60" s="2">
        <v>0</v>
      </c>
      <c r="G60" s="21"/>
      <c r="H60" s="17"/>
      <c r="I60" s="17"/>
      <c r="J60" s="22">
        <f t="shared" si="1"/>
        <v>0</v>
      </c>
      <c r="K60" s="22">
        <f t="shared" si="3"/>
        <v>0</v>
      </c>
      <c r="L60" s="23">
        <f t="shared" si="2"/>
        <v>0</v>
      </c>
    </row>
    <row r="61" spans="2:12">
      <c r="B61" s="6"/>
      <c r="C61" s="7"/>
      <c r="D61" s="1"/>
      <c r="E61" s="6"/>
      <c r="F61" s="2">
        <v>0</v>
      </c>
      <c r="G61" s="21"/>
      <c r="H61" s="17"/>
      <c r="I61" s="17"/>
      <c r="J61" s="22">
        <f t="shared" si="1"/>
        <v>0</v>
      </c>
      <c r="K61" s="22">
        <f t="shared" si="3"/>
        <v>0</v>
      </c>
      <c r="L61" s="23">
        <f t="shared" si="2"/>
        <v>0</v>
      </c>
    </row>
    <row r="62" spans="2:12">
      <c r="B62" s="6"/>
      <c r="C62" s="7"/>
      <c r="D62" s="1"/>
      <c r="E62" s="6"/>
      <c r="F62" s="2">
        <v>0</v>
      </c>
      <c r="G62" s="21"/>
      <c r="H62" s="17"/>
      <c r="I62" s="17"/>
      <c r="J62" s="22">
        <f t="shared" si="1"/>
        <v>0</v>
      </c>
      <c r="K62" s="22">
        <f t="shared" si="3"/>
        <v>0</v>
      </c>
      <c r="L62" s="23">
        <f t="shared" si="2"/>
        <v>0</v>
      </c>
    </row>
    <row r="63" spans="2:12">
      <c r="B63" s="6"/>
      <c r="C63" s="7"/>
      <c r="D63" s="1"/>
      <c r="E63" s="6"/>
      <c r="F63" s="2">
        <v>0</v>
      </c>
      <c r="G63" s="21"/>
      <c r="H63" s="17"/>
      <c r="I63" s="17"/>
      <c r="J63" s="22">
        <f t="shared" si="1"/>
        <v>0</v>
      </c>
      <c r="K63" s="22">
        <f t="shared" si="3"/>
        <v>0</v>
      </c>
      <c r="L63" s="23">
        <f t="shared" si="2"/>
        <v>0</v>
      </c>
    </row>
    <row r="64" spans="2:12">
      <c r="B64" s="6"/>
      <c r="C64" s="7"/>
      <c r="D64" s="1"/>
      <c r="E64" s="6"/>
      <c r="F64" s="2">
        <v>0</v>
      </c>
      <c r="G64" s="21"/>
      <c r="H64" s="17"/>
      <c r="I64" s="17"/>
      <c r="J64" s="22">
        <f t="shared" si="1"/>
        <v>0</v>
      </c>
      <c r="K64" s="22">
        <f t="shared" si="3"/>
        <v>0</v>
      </c>
      <c r="L64" s="23">
        <f t="shared" si="2"/>
        <v>0</v>
      </c>
    </row>
    <row r="65" spans="2:12">
      <c r="B65" s="6"/>
      <c r="C65" s="7"/>
      <c r="D65" s="1"/>
      <c r="E65" s="6"/>
      <c r="F65" s="2">
        <v>0</v>
      </c>
      <c r="G65" s="21"/>
      <c r="H65" s="17"/>
      <c r="I65" s="17"/>
      <c r="J65" s="22">
        <f t="shared" si="1"/>
        <v>0</v>
      </c>
      <c r="K65" s="22">
        <f t="shared" si="3"/>
        <v>0</v>
      </c>
      <c r="L65" s="23">
        <f t="shared" si="2"/>
        <v>0</v>
      </c>
    </row>
    <row r="66" spans="2:12">
      <c r="B66" s="6"/>
      <c r="C66" s="7"/>
      <c r="D66" s="1"/>
      <c r="E66" s="6"/>
      <c r="F66" s="2">
        <v>0</v>
      </c>
      <c r="G66" s="21"/>
      <c r="H66" s="17"/>
      <c r="I66" s="17"/>
      <c r="J66" s="22">
        <f t="shared" si="1"/>
        <v>0</v>
      </c>
      <c r="K66" s="22">
        <f t="shared" si="3"/>
        <v>0</v>
      </c>
      <c r="L66" s="23">
        <f t="shared" si="2"/>
        <v>0</v>
      </c>
    </row>
    <row r="67" spans="2:12">
      <c r="B67" s="7"/>
      <c r="C67" s="7"/>
      <c r="E67" s="7"/>
      <c r="F67" s="2">
        <v>0</v>
      </c>
      <c r="G67" s="21"/>
      <c r="H67" s="17"/>
      <c r="I67" s="17"/>
      <c r="J67" s="22">
        <f t="shared" si="1"/>
        <v>0</v>
      </c>
      <c r="K67" s="22">
        <f t="shared" si="3"/>
        <v>0</v>
      </c>
      <c r="L67" s="23">
        <f t="shared" si="2"/>
        <v>0</v>
      </c>
    </row>
    <row r="68" spans="2:12">
      <c r="B68" s="7"/>
      <c r="C68" s="7"/>
      <c r="E68" s="7"/>
      <c r="F68" s="2">
        <v>0</v>
      </c>
      <c r="G68" s="21"/>
      <c r="H68" s="17"/>
      <c r="I68" s="17"/>
      <c r="J68" s="22">
        <f t="shared" si="1"/>
        <v>0</v>
      </c>
      <c r="K68" s="22">
        <f t="shared" si="3"/>
        <v>0</v>
      </c>
      <c r="L68" s="23">
        <f t="shared" si="2"/>
        <v>0</v>
      </c>
    </row>
    <row r="69" spans="2:12">
      <c r="B69" s="7"/>
      <c r="C69" s="7"/>
      <c r="E69" s="7"/>
      <c r="F69" s="2">
        <v>0</v>
      </c>
      <c r="G69" s="21"/>
      <c r="H69" s="17"/>
      <c r="I69" s="17"/>
      <c r="J69" s="22">
        <f t="shared" si="1"/>
        <v>0</v>
      </c>
      <c r="K69" s="22">
        <f t="shared" ref="K69:K100" si="4">F69+G69*$D$3+J69-I69</f>
        <v>0</v>
      </c>
      <c r="L69" s="23">
        <f t="shared" si="2"/>
        <v>0</v>
      </c>
    </row>
    <row r="70" spans="2:12">
      <c r="B70" s="7"/>
      <c r="C70" s="7"/>
      <c r="E70" s="7"/>
      <c r="F70" s="2">
        <v>0</v>
      </c>
      <c r="G70" s="21"/>
      <c r="H70" s="17"/>
      <c r="I70" s="17"/>
      <c r="J70" s="22">
        <f t="shared" ref="J70:J133" si="5">TRUNC(IF(G70=1,IF(H70="",SUM(I$5:I$154)/COUNTIFS(G$5:G$154,1,H$5:H$154,""),0),0))</f>
        <v>0</v>
      </c>
      <c r="K70" s="22">
        <f t="shared" si="4"/>
        <v>0</v>
      </c>
      <c r="L70" s="23">
        <f t="shared" ref="L70:L133" si="6">K70-(K70-RIGHT(K70,2))/10</f>
        <v>0</v>
      </c>
    </row>
    <row r="71" spans="2:12">
      <c r="B71" s="7"/>
      <c r="C71" s="7"/>
      <c r="E71" s="7"/>
      <c r="F71" s="2">
        <v>0</v>
      </c>
      <c r="G71" s="21"/>
      <c r="H71" s="17"/>
      <c r="I71" s="17"/>
      <c r="J71" s="22">
        <f t="shared" si="5"/>
        <v>0</v>
      </c>
      <c r="K71" s="22">
        <f t="shared" si="4"/>
        <v>0</v>
      </c>
      <c r="L71" s="23">
        <f t="shared" si="6"/>
        <v>0</v>
      </c>
    </row>
    <row r="72" spans="2:12">
      <c r="B72" s="7"/>
      <c r="C72" s="7"/>
      <c r="E72" s="7"/>
      <c r="F72" s="2">
        <v>0</v>
      </c>
      <c r="G72" s="21"/>
      <c r="H72" s="17"/>
      <c r="I72" s="17"/>
      <c r="J72" s="22">
        <f t="shared" si="5"/>
        <v>0</v>
      </c>
      <c r="K72" s="22">
        <f t="shared" si="4"/>
        <v>0</v>
      </c>
      <c r="L72" s="23">
        <f t="shared" si="6"/>
        <v>0</v>
      </c>
    </row>
    <row r="73" spans="2:12">
      <c r="B73" s="7"/>
      <c r="C73" s="7"/>
      <c r="E73" s="7"/>
      <c r="F73" s="2">
        <v>0</v>
      </c>
      <c r="G73" s="21"/>
      <c r="H73" s="17"/>
      <c r="I73" s="17"/>
      <c r="J73" s="22">
        <f t="shared" si="5"/>
        <v>0</v>
      </c>
      <c r="K73" s="22">
        <f t="shared" si="4"/>
        <v>0</v>
      </c>
      <c r="L73" s="23">
        <f t="shared" si="6"/>
        <v>0</v>
      </c>
    </row>
    <row r="74" spans="2:12">
      <c r="B74" s="7"/>
      <c r="C74" s="7"/>
      <c r="E74" s="7"/>
      <c r="F74" s="2">
        <v>0</v>
      </c>
      <c r="G74" s="21"/>
      <c r="H74" s="17"/>
      <c r="I74" s="17"/>
      <c r="J74" s="22">
        <f t="shared" si="5"/>
        <v>0</v>
      </c>
      <c r="K74" s="22">
        <f t="shared" si="4"/>
        <v>0</v>
      </c>
      <c r="L74" s="23">
        <f t="shared" si="6"/>
        <v>0</v>
      </c>
    </row>
    <row r="75" spans="2:12">
      <c r="B75" s="7"/>
      <c r="C75" s="7"/>
      <c r="E75" s="7"/>
      <c r="F75" s="2">
        <v>0</v>
      </c>
      <c r="G75" s="21"/>
      <c r="H75" s="17"/>
      <c r="I75" s="17"/>
      <c r="J75" s="22">
        <f t="shared" si="5"/>
        <v>0</v>
      </c>
      <c r="K75" s="22">
        <f t="shared" si="4"/>
        <v>0</v>
      </c>
      <c r="L75" s="23">
        <f t="shared" si="6"/>
        <v>0</v>
      </c>
    </row>
    <row r="76" spans="2:12">
      <c r="B76" s="7"/>
      <c r="C76" s="7"/>
      <c r="E76" s="7"/>
      <c r="F76" s="2">
        <v>0</v>
      </c>
      <c r="G76" s="21"/>
      <c r="H76" s="17"/>
      <c r="I76" s="17"/>
      <c r="J76" s="22">
        <f t="shared" si="5"/>
        <v>0</v>
      </c>
      <c r="K76" s="22">
        <f t="shared" si="4"/>
        <v>0</v>
      </c>
      <c r="L76" s="23">
        <f t="shared" si="6"/>
        <v>0</v>
      </c>
    </row>
    <row r="77" spans="2:12">
      <c r="B77" s="7"/>
      <c r="C77" s="7"/>
      <c r="E77" s="7"/>
      <c r="F77" s="2">
        <v>0</v>
      </c>
      <c r="G77" s="21"/>
      <c r="H77" s="17"/>
      <c r="I77" s="17"/>
      <c r="J77" s="22">
        <f t="shared" si="5"/>
        <v>0</v>
      </c>
      <c r="K77" s="22">
        <f t="shared" si="4"/>
        <v>0</v>
      </c>
      <c r="L77" s="23">
        <f t="shared" si="6"/>
        <v>0</v>
      </c>
    </row>
    <row r="78" spans="2:12">
      <c r="B78" s="7"/>
      <c r="C78" s="7"/>
      <c r="E78" s="7"/>
      <c r="F78" s="2">
        <v>0</v>
      </c>
      <c r="G78" s="21"/>
      <c r="H78" s="17"/>
      <c r="I78" s="17"/>
      <c r="J78" s="22">
        <f t="shared" si="5"/>
        <v>0</v>
      </c>
      <c r="K78" s="22">
        <f t="shared" si="4"/>
        <v>0</v>
      </c>
      <c r="L78" s="23">
        <f t="shared" si="6"/>
        <v>0</v>
      </c>
    </row>
    <row r="79" spans="2:12">
      <c r="B79" s="7"/>
      <c r="C79" s="7"/>
      <c r="E79" s="7"/>
      <c r="F79" s="2">
        <v>0</v>
      </c>
      <c r="G79" s="21"/>
      <c r="H79" s="17"/>
      <c r="I79" s="17"/>
      <c r="J79" s="22">
        <f t="shared" si="5"/>
        <v>0</v>
      </c>
      <c r="K79" s="22">
        <f t="shared" si="4"/>
        <v>0</v>
      </c>
      <c r="L79" s="23">
        <f t="shared" si="6"/>
        <v>0</v>
      </c>
    </row>
    <row r="80" spans="2:12">
      <c r="B80" s="7"/>
      <c r="C80" s="7"/>
      <c r="E80" s="7"/>
      <c r="F80" s="2">
        <v>0</v>
      </c>
      <c r="G80" s="21"/>
      <c r="H80" s="17"/>
      <c r="I80" s="17"/>
      <c r="J80" s="22">
        <f t="shared" si="5"/>
        <v>0</v>
      </c>
      <c r="K80" s="22">
        <f t="shared" si="4"/>
        <v>0</v>
      </c>
      <c r="L80" s="23">
        <f t="shared" si="6"/>
        <v>0</v>
      </c>
    </row>
    <row r="81" spans="2:12">
      <c r="B81" s="7"/>
      <c r="C81" s="7"/>
      <c r="E81" s="7"/>
      <c r="F81" s="2">
        <v>0</v>
      </c>
      <c r="G81" s="21"/>
      <c r="H81" s="17"/>
      <c r="I81" s="17"/>
      <c r="J81" s="22">
        <f t="shared" si="5"/>
        <v>0</v>
      </c>
      <c r="K81" s="22">
        <f t="shared" si="4"/>
        <v>0</v>
      </c>
      <c r="L81" s="23">
        <f t="shared" si="6"/>
        <v>0</v>
      </c>
    </row>
    <row r="82" spans="2:12">
      <c r="B82" s="7"/>
      <c r="C82" s="7"/>
      <c r="E82" s="7"/>
      <c r="F82" s="2">
        <v>0</v>
      </c>
      <c r="G82" s="21"/>
      <c r="H82" s="17"/>
      <c r="I82" s="17"/>
      <c r="J82" s="22">
        <f t="shared" si="5"/>
        <v>0</v>
      </c>
      <c r="K82" s="22">
        <f t="shared" si="4"/>
        <v>0</v>
      </c>
      <c r="L82" s="23">
        <f t="shared" si="6"/>
        <v>0</v>
      </c>
    </row>
    <row r="83" spans="2:12">
      <c r="B83" s="7"/>
      <c r="C83" s="7"/>
      <c r="E83" s="7"/>
      <c r="F83" s="2">
        <v>0</v>
      </c>
      <c r="G83" s="21"/>
      <c r="H83" s="17"/>
      <c r="I83" s="17"/>
      <c r="J83" s="22">
        <f t="shared" si="5"/>
        <v>0</v>
      </c>
      <c r="K83" s="22">
        <f t="shared" si="4"/>
        <v>0</v>
      </c>
      <c r="L83" s="23">
        <f t="shared" si="6"/>
        <v>0</v>
      </c>
    </row>
    <row r="84" spans="2:12">
      <c r="B84" s="7"/>
      <c r="C84" s="7"/>
      <c r="E84" s="7"/>
      <c r="F84" s="2">
        <v>0</v>
      </c>
      <c r="G84" s="21"/>
      <c r="H84" s="17"/>
      <c r="I84" s="17"/>
      <c r="J84" s="22">
        <f t="shared" si="5"/>
        <v>0</v>
      </c>
      <c r="K84" s="22">
        <f t="shared" si="4"/>
        <v>0</v>
      </c>
      <c r="L84" s="23">
        <f t="shared" si="6"/>
        <v>0</v>
      </c>
    </row>
    <row r="85" spans="2:12">
      <c r="B85" s="7"/>
      <c r="C85" s="7"/>
      <c r="E85" s="7"/>
      <c r="F85" s="2">
        <v>0</v>
      </c>
      <c r="G85" s="21"/>
      <c r="H85" s="17"/>
      <c r="I85" s="17"/>
      <c r="J85" s="22">
        <f t="shared" si="5"/>
        <v>0</v>
      </c>
      <c r="K85" s="22">
        <f t="shared" si="4"/>
        <v>0</v>
      </c>
      <c r="L85" s="23">
        <f t="shared" si="6"/>
        <v>0</v>
      </c>
    </row>
    <row r="86" spans="2:12">
      <c r="B86" s="7"/>
      <c r="C86" s="7"/>
      <c r="E86" s="7"/>
      <c r="F86" s="2">
        <v>0</v>
      </c>
      <c r="G86" s="21"/>
      <c r="H86" s="17"/>
      <c r="I86" s="17"/>
      <c r="J86" s="22">
        <f t="shared" si="5"/>
        <v>0</v>
      </c>
      <c r="K86" s="22">
        <f t="shared" si="4"/>
        <v>0</v>
      </c>
      <c r="L86" s="23">
        <f t="shared" si="6"/>
        <v>0</v>
      </c>
    </row>
    <row r="87" spans="2:12">
      <c r="B87" s="7"/>
      <c r="C87" s="7"/>
      <c r="E87" s="7"/>
      <c r="F87" s="2">
        <v>0</v>
      </c>
      <c r="G87" s="21"/>
      <c r="H87" s="17"/>
      <c r="I87" s="17"/>
      <c r="J87" s="22">
        <f t="shared" si="5"/>
        <v>0</v>
      </c>
      <c r="K87" s="22">
        <f t="shared" si="4"/>
        <v>0</v>
      </c>
      <c r="L87" s="23">
        <f t="shared" si="6"/>
        <v>0</v>
      </c>
    </row>
    <row r="88" spans="2:12">
      <c r="B88" s="7"/>
      <c r="C88" s="7"/>
      <c r="E88" s="7"/>
      <c r="F88" s="2">
        <v>0</v>
      </c>
      <c r="G88" s="21"/>
      <c r="H88" s="17"/>
      <c r="I88" s="17"/>
      <c r="J88" s="22">
        <f t="shared" si="5"/>
        <v>0</v>
      </c>
      <c r="K88" s="22">
        <f t="shared" si="4"/>
        <v>0</v>
      </c>
      <c r="L88" s="23">
        <f t="shared" si="6"/>
        <v>0</v>
      </c>
    </row>
    <row r="89" spans="2:12">
      <c r="B89" s="7"/>
      <c r="C89" s="7"/>
      <c r="E89" s="7"/>
      <c r="F89" s="2">
        <v>0</v>
      </c>
      <c r="G89" s="21"/>
      <c r="H89" s="17"/>
      <c r="I89" s="17"/>
      <c r="J89" s="22">
        <f t="shared" si="5"/>
        <v>0</v>
      </c>
      <c r="K89" s="22">
        <f t="shared" si="4"/>
        <v>0</v>
      </c>
      <c r="L89" s="23">
        <f t="shared" si="6"/>
        <v>0</v>
      </c>
    </row>
    <row r="90" spans="2:12">
      <c r="B90" s="7"/>
      <c r="C90" s="7"/>
      <c r="E90" s="7"/>
      <c r="F90" s="2">
        <v>0</v>
      </c>
      <c r="G90" s="21"/>
      <c r="H90" s="17"/>
      <c r="I90" s="17"/>
      <c r="J90" s="22">
        <f t="shared" si="5"/>
        <v>0</v>
      </c>
      <c r="K90" s="22">
        <f t="shared" si="4"/>
        <v>0</v>
      </c>
      <c r="L90" s="23">
        <f t="shared" si="6"/>
        <v>0</v>
      </c>
    </row>
    <row r="91" spans="2:12">
      <c r="B91" s="7"/>
      <c r="C91" s="7"/>
      <c r="E91" s="7"/>
      <c r="F91" s="2">
        <v>0</v>
      </c>
      <c r="G91" s="21"/>
      <c r="H91" s="17"/>
      <c r="I91" s="17"/>
      <c r="J91" s="22">
        <f t="shared" si="5"/>
        <v>0</v>
      </c>
      <c r="K91" s="22">
        <f t="shared" si="4"/>
        <v>0</v>
      </c>
      <c r="L91" s="23">
        <f t="shared" si="6"/>
        <v>0</v>
      </c>
    </row>
    <row r="92" spans="2:12">
      <c r="B92" s="7"/>
      <c r="C92" s="7"/>
      <c r="E92" s="7"/>
      <c r="F92" s="2">
        <v>0</v>
      </c>
      <c r="G92" s="21"/>
      <c r="H92" s="17"/>
      <c r="I92" s="17"/>
      <c r="J92" s="22">
        <f t="shared" si="5"/>
        <v>0</v>
      </c>
      <c r="K92" s="22">
        <f t="shared" si="4"/>
        <v>0</v>
      </c>
      <c r="L92" s="23">
        <f t="shared" si="6"/>
        <v>0</v>
      </c>
    </row>
    <row r="93" spans="2:12">
      <c r="B93" s="7"/>
      <c r="C93" s="7"/>
      <c r="E93" s="7"/>
      <c r="F93" s="2">
        <v>0</v>
      </c>
      <c r="G93" s="21"/>
      <c r="H93" s="17"/>
      <c r="I93" s="17"/>
      <c r="J93" s="22">
        <f t="shared" si="5"/>
        <v>0</v>
      </c>
      <c r="K93" s="22">
        <f t="shared" si="4"/>
        <v>0</v>
      </c>
      <c r="L93" s="23">
        <f t="shared" si="6"/>
        <v>0</v>
      </c>
    </row>
    <row r="94" spans="2:12">
      <c r="B94" s="7"/>
      <c r="C94" s="7"/>
      <c r="E94" s="7"/>
      <c r="F94" s="2">
        <v>0</v>
      </c>
      <c r="G94" s="21"/>
      <c r="H94" s="17"/>
      <c r="I94" s="17"/>
      <c r="J94" s="22">
        <f t="shared" si="5"/>
        <v>0</v>
      </c>
      <c r="K94" s="22">
        <f t="shared" si="4"/>
        <v>0</v>
      </c>
      <c r="L94" s="23">
        <f t="shared" si="6"/>
        <v>0</v>
      </c>
    </row>
    <row r="95" spans="2:12">
      <c r="B95" s="7"/>
      <c r="C95" s="7"/>
      <c r="E95" s="7"/>
      <c r="F95" s="2">
        <v>0</v>
      </c>
      <c r="G95" s="21"/>
      <c r="H95" s="17"/>
      <c r="I95" s="17"/>
      <c r="J95" s="22">
        <f t="shared" si="5"/>
        <v>0</v>
      </c>
      <c r="K95" s="22">
        <f t="shared" si="4"/>
        <v>0</v>
      </c>
      <c r="L95" s="23">
        <f t="shared" si="6"/>
        <v>0</v>
      </c>
    </row>
    <row r="96" spans="2:12">
      <c r="B96" s="7"/>
      <c r="C96" s="7"/>
      <c r="E96" s="7"/>
      <c r="F96" s="2">
        <v>0</v>
      </c>
      <c r="G96" s="21"/>
      <c r="H96" s="17"/>
      <c r="I96" s="17"/>
      <c r="J96" s="22">
        <f t="shared" si="5"/>
        <v>0</v>
      </c>
      <c r="K96" s="22">
        <f t="shared" si="4"/>
        <v>0</v>
      </c>
      <c r="L96" s="23">
        <f t="shared" si="6"/>
        <v>0</v>
      </c>
    </row>
    <row r="97" spans="2:12">
      <c r="B97" s="7"/>
      <c r="C97" s="7"/>
      <c r="E97" s="7"/>
      <c r="F97" s="2">
        <v>0</v>
      </c>
      <c r="G97" s="21"/>
      <c r="H97" s="17"/>
      <c r="I97" s="17"/>
      <c r="J97" s="22">
        <f t="shared" si="5"/>
        <v>0</v>
      </c>
      <c r="K97" s="22">
        <f t="shared" si="4"/>
        <v>0</v>
      </c>
      <c r="L97" s="23">
        <f t="shared" si="6"/>
        <v>0</v>
      </c>
    </row>
    <row r="98" spans="2:12">
      <c r="B98" s="7"/>
      <c r="C98" s="7"/>
      <c r="E98" s="7"/>
      <c r="F98" s="2">
        <v>0</v>
      </c>
      <c r="G98" s="21"/>
      <c r="H98" s="17"/>
      <c r="I98" s="17"/>
      <c r="J98" s="22">
        <f t="shared" si="5"/>
        <v>0</v>
      </c>
      <c r="K98" s="22">
        <f t="shared" si="4"/>
        <v>0</v>
      </c>
      <c r="L98" s="23">
        <f t="shared" si="6"/>
        <v>0</v>
      </c>
    </row>
    <row r="99" spans="2:12">
      <c r="B99" s="7"/>
      <c r="C99" s="7"/>
      <c r="E99" s="7"/>
      <c r="F99" s="2">
        <v>0</v>
      </c>
      <c r="G99" s="21"/>
      <c r="H99" s="17"/>
      <c r="I99" s="17"/>
      <c r="J99" s="22">
        <f t="shared" si="5"/>
        <v>0</v>
      </c>
      <c r="K99" s="22">
        <f t="shared" si="4"/>
        <v>0</v>
      </c>
      <c r="L99" s="23">
        <f t="shared" si="6"/>
        <v>0</v>
      </c>
    </row>
    <row r="100" spans="2:12">
      <c r="B100" s="7"/>
      <c r="C100" s="7"/>
      <c r="E100" s="7"/>
      <c r="F100" s="2">
        <v>0</v>
      </c>
      <c r="G100" s="21"/>
      <c r="H100" s="17"/>
      <c r="I100" s="17"/>
      <c r="J100" s="22">
        <f t="shared" si="5"/>
        <v>0</v>
      </c>
      <c r="K100" s="22">
        <f t="shared" si="4"/>
        <v>0</v>
      </c>
      <c r="L100" s="23">
        <f t="shared" si="6"/>
        <v>0</v>
      </c>
    </row>
    <row r="101" spans="2:12">
      <c r="B101" s="7"/>
      <c r="C101" s="7"/>
      <c r="E101" s="7"/>
      <c r="F101" s="2">
        <v>0</v>
      </c>
      <c r="G101" s="21"/>
      <c r="H101" s="17"/>
      <c r="I101" s="17"/>
      <c r="J101" s="22">
        <f t="shared" si="5"/>
        <v>0</v>
      </c>
      <c r="K101" s="22">
        <f t="shared" ref="K101:K132" si="7">F101+G101*$D$3+J101-I101</f>
        <v>0</v>
      </c>
      <c r="L101" s="23">
        <f t="shared" si="6"/>
        <v>0</v>
      </c>
    </row>
    <row r="102" spans="2:12">
      <c r="B102" s="7"/>
      <c r="C102" s="7"/>
      <c r="E102" s="7"/>
      <c r="F102" s="2">
        <v>0</v>
      </c>
      <c r="G102" s="21"/>
      <c r="H102" s="17"/>
      <c r="I102" s="17"/>
      <c r="J102" s="22">
        <f t="shared" si="5"/>
        <v>0</v>
      </c>
      <c r="K102" s="22">
        <f t="shared" si="7"/>
        <v>0</v>
      </c>
      <c r="L102" s="23">
        <f t="shared" si="6"/>
        <v>0</v>
      </c>
    </row>
    <row r="103" spans="2:12">
      <c r="B103" s="7"/>
      <c r="C103" s="7"/>
      <c r="E103" s="7"/>
      <c r="F103" s="2">
        <v>0</v>
      </c>
      <c r="G103" s="21"/>
      <c r="H103" s="17"/>
      <c r="I103" s="17"/>
      <c r="J103" s="22">
        <f t="shared" si="5"/>
        <v>0</v>
      </c>
      <c r="K103" s="22">
        <f t="shared" si="7"/>
        <v>0</v>
      </c>
      <c r="L103" s="23">
        <f t="shared" si="6"/>
        <v>0</v>
      </c>
    </row>
    <row r="104" spans="2:12">
      <c r="B104" s="7"/>
      <c r="C104" s="7"/>
      <c r="E104" s="7"/>
      <c r="F104" s="2">
        <v>0</v>
      </c>
      <c r="G104" s="21"/>
      <c r="H104" s="17"/>
      <c r="I104" s="17"/>
      <c r="J104" s="22">
        <f t="shared" si="5"/>
        <v>0</v>
      </c>
      <c r="K104" s="22">
        <f t="shared" si="7"/>
        <v>0</v>
      </c>
      <c r="L104" s="23">
        <f t="shared" si="6"/>
        <v>0</v>
      </c>
    </row>
    <row r="105" spans="2:12">
      <c r="B105" s="7"/>
      <c r="C105" s="7"/>
      <c r="E105" s="7"/>
      <c r="F105" s="2">
        <v>0</v>
      </c>
      <c r="G105" s="21"/>
      <c r="H105" s="17"/>
      <c r="I105" s="17"/>
      <c r="J105" s="22">
        <f t="shared" si="5"/>
        <v>0</v>
      </c>
      <c r="K105" s="22">
        <f t="shared" si="7"/>
        <v>0</v>
      </c>
      <c r="L105" s="23">
        <f t="shared" si="6"/>
        <v>0</v>
      </c>
    </row>
    <row r="106" spans="2:12">
      <c r="B106" s="7"/>
      <c r="C106" s="7"/>
      <c r="E106" s="7"/>
      <c r="F106" s="2">
        <v>0</v>
      </c>
      <c r="G106" s="21"/>
      <c r="H106" s="17"/>
      <c r="I106" s="17"/>
      <c r="J106" s="22">
        <f t="shared" si="5"/>
        <v>0</v>
      </c>
      <c r="K106" s="22">
        <f t="shared" si="7"/>
        <v>0</v>
      </c>
      <c r="L106" s="23">
        <f t="shared" si="6"/>
        <v>0</v>
      </c>
    </row>
    <row r="107" spans="2:12">
      <c r="B107" s="7"/>
      <c r="C107" s="7"/>
      <c r="E107" s="7"/>
      <c r="F107" s="2">
        <v>0</v>
      </c>
      <c r="G107" s="21"/>
      <c r="H107" s="17"/>
      <c r="I107" s="17"/>
      <c r="J107" s="22">
        <f t="shared" si="5"/>
        <v>0</v>
      </c>
      <c r="K107" s="22">
        <f t="shared" si="7"/>
        <v>0</v>
      </c>
      <c r="L107" s="23">
        <f t="shared" si="6"/>
        <v>0</v>
      </c>
    </row>
    <row r="108" spans="2:12">
      <c r="B108" s="7"/>
      <c r="C108" s="7"/>
      <c r="E108" s="7"/>
      <c r="F108" s="2">
        <v>0</v>
      </c>
      <c r="G108" s="21"/>
      <c r="H108" s="17"/>
      <c r="I108" s="17"/>
      <c r="J108" s="22">
        <f t="shared" si="5"/>
        <v>0</v>
      </c>
      <c r="K108" s="22">
        <f t="shared" si="7"/>
        <v>0</v>
      </c>
      <c r="L108" s="23">
        <f t="shared" si="6"/>
        <v>0</v>
      </c>
    </row>
    <row r="109" spans="2:12">
      <c r="B109" s="7"/>
      <c r="C109" s="7"/>
      <c r="E109" s="7"/>
      <c r="F109" s="2">
        <v>0</v>
      </c>
      <c r="G109" s="21"/>
      <c r="H109" s="17"/>
      <c r="I109" s="17"/>
      <c r="J109" s="22">
        <f t="shared" si="5"/>
        <v>0</v>
      </c>
      <c r="K109" s="22">
        <f t="shared" si="7"/>
        <v>0</v>
      </c>
      <c r="L109" s="23">
        <f t="shared" si="6"/>
        <v>0</v>
      </c>
    </row>
    <row r="110" spans="2:12">
      <c r="B110" s="7"/>
      <c r="C110" s="7"/>
      <c r="E110" s="7"/>
      <c r="F110" s="2">
        <v>0</v>
      </c>
      <c r="G110" s="21"/>
      <c r="H110" s="17"/>
      <c r="I110" s="17"/>
      <c r="J110" s="22">
        <f t="shared" si="5"/>
        <v>0</v>
      </c>
      <c r="K110" s="22">
        <f t="shared" si="7"/>
        <v>0</v>
      </c>
      <c r="L110" s="23">
        <f t="shared" si="6"/>
        <v>0</v>
      </c>
    </row>
    <row r="111" spans="2:12">
      <c r="B111" s="7"/>
      <c r="C111" s="7"/>
      <c r="E111" s="7"/>
      <c r="F111" s="2">
        <v>0</v>
      </c>
      <c r="G111" s="21"/>
      <c r="H111" s="17"/>
      <c r="I111" s="17"/>
      <c r="J111" s="22">
        <f t="shared" si="5"/>
        <v>0</v>
      </c>
      <c r="K111" s="22">
        <f t="shared" si="7"/>
        <v>0</v>
      </c>
      <c r="L111" s="23">
        <f t="shared" si="6"/>
        <v>0</v>
      </c>
    </row>
    <row r="112" spans="2:12">
      <c r="B112" s="7"/>
      <c r="C112" s="7"/>
      <c r="E112" s="7"/>
      <c r="F112" s="2">
        <v>0</v>
      </c>
      <c r="G112" s="21"/>
      <c r="H112" s="17"/>
      <c r="I112" s="17"/>
      <c r="J112" s="22">
        <f t="shared" si="5"/>
        <v>0</v>
      </c>
      <c r="K112" s="22">
        <f t="shared" si="7"/>
        <v>0</v>
      </c>
      <c r="L112" s="23">
        <f t="shared" si="6"/>
        <v>0</v>
      </c>
    </row>
    <row r="113" spans="2:12">
      <c r="B113" s="7"/>
      <c r="C113" s="7"/>
      <c r="E113" s="7"/>
      <c r="F113" s="2">
        <v>0</v>
      </c>
      <c r="G113" s="21"/>
      <c r="H113" s="17"/>
      <c r="I113" s="17"/>
      <c r="J113" s="22">
        <f t="shared" si="5"/>
        <v>0</v>
      </c>
      <c r="K113" s="22">
        <f t="shared" si="7"/>
        <v>0</v>
      </c>
      <c r="L113" s="23">
        <f t="shared" si="6"/>
        <v>0</v>
      </c>
    </row>
    <row r="114" spans="2:12">
      <c r="B114" s="7"/>
      <c r="C114" s="7"/>
      <c r="E114" s="7"/>
      <c r="F114" s="2">
        <v>0</v>
      </c>
      <c r="G114" s="21"/>
      <c r="H114" s="17"/>
      <c r="I114" s="17"/>
      <c r="J114" s="22">
        <f t="shared" si="5"/>
        <v>0</v>
      </c>
      <c r="K114" s="22">
        <f t="shared" si="7"/>
        <v>0</v>
      </c>
      <c r="L114" s="23">
        <f t="shared" si="6"/>
        <v>0</v>
      </c>
    </row>
    <row r="115" spans="2:12">
      <c r="B115" s="7"/>
      <c r="C115" s="7"/>
      <c r="E115" s="7"/>
      <c r="F115" s="2">
        <v>0</v>
      </c>
      <c r="G115" s="21"/>
      <c r="H115" s="17"/>
      <c r="I115" s="17"/>
      <c r="J115" s="22">
        <f t="shared" si="5"/>
        <v>0</v>
      </c>
      <c r="K115" s="22">
        <f t="shared" si="7"/>
        <v>0</v>
      </c>
      <c r="L115" s="23">
        <f t="shared" si="6"/>
        <v>0</v>
      </c>
    </row>
    <row r="116" spans="2:12">
      <c r="B116" s="7"/>
      <c r="C116" s="7"/>
      <c r="E116" s="7"/>
      <c r="F116" s="2">
        <v>0</v>
      </c>
      <c r="G116" s="21"/>
      <c r="H116" s="17"/>
      <c r="I116" s="17"/>
      <c r="J116" s="22">
        <f t="shared" si="5"/>
        <v>0</v>
      </c>
      <c r="K116" s="22">
        <f t="shared" si="7"/>
        <v>0</v>
      </c>
      <c r="L116" s="23">
        <f t="shared" si="6"/>
        <v>0</v>
      </c>
    </row>
    <row r="117" spans="2:12">
      <c r="B117" s="7"/>
      <c r="C117" s="7"/>
      <c r="E117" s="7"/>
      <c r="F117" s="2">
        <v>0</v>
      </c>
      <c r="G117" s="21"/>
      <c r="H117" s="17"/>
      <c r="I117" s="17"/>
      <c r="J117" s="22">
        <f t="shared" si="5"/>
        <v>0</v>
      </c>
      <c r="K117" s="22">
        <f t="shared" si="7"/>
        <v>0</v>
      </c>
      <c r="L117" s="23">
        <f t="shared" si="6"/>
        <v>0</v>
      </c>
    </row>
    <row r="118" spans="2:12">
      <c r="B118" s="7"/>
      <c r="C118" s="7"/>
      <c r="E118" s="7"/>
      <c r="F118" s="2">
        <v>0</v>
      </c>
      <c r="G118" s="21"/>
      <c r="H118" s="17"/>
      <c r="I118" s="17"/>
      <c r="J118" s="22">
        <f t="shared" si="5"/>
        <v>0</v>
      </c>
      <c r="K118" s="22">
        <f t="shared" si="7"/>
        <v>0</v>
      </c>
      <c r="L118" s="23">
        <f t="shared" si="6"/>
        <v>0</v>
      </c>
    </row>
    <row r="119" spans="2:12">
      <c r="B119" s="7"/>
      <c r="C119" s="7"/>
      <c r="E119" s="7"/>
      <c r="F119" s="2">
        <v>0</v>
      </c>
      <c r="G119" s="21"/>
      <c r="H119" s="17"/>
      <c r="I119" s="17"/>
      <c r="J119" s="22">
        <f t="shared" si="5"/>
        <v>0</v>
      </c>
      <c r="K119" s="22">
        <f t="shared" si="7"/>
        <v>0</v>
      </c>
      <c r="L119" s="23">
        <f t="shared" si="6"/>
        <v>0</v>
      </c>
    </row>
    <row r="120" spans="2:12">
      <c r="B120" s="7"/>
      <c r="C120" s="7"/>
      <c r="E120" s="7"/>
      <c r="F120" s="2">
        <v>0</v>
      </c>
      <c r="G120" s="21"/>
      <c r="H120" s="17"/>
      <c r="I120" s="17"/>
      <c r="J120" s="22">
        <f t="shared" si="5"/>
        <v>0</v>
      </c>
      <c r="K120" s="22">
        <f t="shared" si="7"/>
        <v>0</v>
      </c>
      <c r="L120" s="23">
        <f t="shared" si="6"/>
        <v>0</v>
      </c>
    </row>
    <row r="121" spans="2:12">
      <c r="B121" s="7"/>
      <c r="C121" s="7"/>
      <c r="E121" s="7"/>
      <c r="F121" s="2">
        <v>0</v>
      </c>
      <c r="G121" s="21"/>
      <c r="H121" s="17"/>
      <c r="I121" s="17"/>
      <c r="J121" s="22">
        <f t="shared" si="5"/>
        <v>0</v>
      </c>
      <c r="K121" s="22">
        <f t="shared" si="7"/>
        <v>0</v>
      </c>
      <c r="L121" s="23">
        <f t="shared" si="6"/>
        <v>0</v>
      </c>
    </row>
    <row r="122" spans="2:12">
      <c r="B122" s="7"/>
      <c r="C122" s="7"/>
      <c r="E122" s="7"/>
      <c r="F122" s="2">
        <v>0</v>
      </c>
      <c r="G122" s="21"/>
      <c r="H122" s="17"/>
      <c r="I122" s="17"/>
      <c r="J122" s="22">
        <f t="shared" si="5"/>
        <v>0</v>
      </c>
      <c r="K122" s="22">
        <f t="shared" si="7"/>
        <v>0</v>
      </c>
      <c r="L122" s="23">
        <f t="shared" si="6"/>
        <v>0</v>
      </c>
    </row>
    <row r="123" spans="2:12">
      <c r="B123" s="7"/>
      <c r="C123" s="7"/>
      <c r="E123" s="7"/>
      <c r="F123" s="2">
        <v>0</v>
      </c>
      <c r="G123" s="21"/>
      <c r="H123" s="17"/>
      <c r="I123" s="17"/>
      <c r="J123" s="22">
        <f t="shared" si="5"/>
        <v>0</v>
      </c>
      <c r="K123" s="22">
        <f t="shared" si="7"/>
        <v>0</v>
      </c>
      <c r="L123" s="23">
        <f t="shared" si="6"/>
        <v>0</v>
      </c>
    </row>
    <row r="124" spans="2:12">
      <c r="B124" s="7"/>
      <c r="C124" s="7"/>
      <c r="E124" s="7"/>
      <c r="F124" s="2">
        <v>0</v>
      </c>
      <c r="G124" s="21"/>
      <c r="H124" s="17"/>
      <c r="I124" s="17"/>
      <c r="J124" s="22">
        <f t="shared" si="5"/>
        <v>0</v>
      </c>
      <c r="K124" s="22">
        <f t="shared" si="7"/>
        <v>0</v>
      </c>
      <c r="L124" s="23">
        <f t="shared" si="6"/>
        <v>0</v>
      </c>
    </row>
    <row r="125" spans="2:12">
      <c r="B125" s="7"/>
      <c r="C125" s="7"/>
      <c r="E125" s="7"/>
      <c r="F125" s="2">
        <v>0</v>
      </c>
      <c r="G125" s="21"/>
      <c r="H125" s="17"/>
      <c r="I125" s="17"/>
      <c r="J125" s="22">
        <f t="shared" si="5"/>
        <v>0</v>
      </c>
      <c r="K125" s="22">
        <f t="shared" si="7"/>
        <v>0</v>
      </c>
      <c r="L125" s="23">
        <f t="shared" si="6"/>
        <v>0</v>
      </c>
    </row>
    <row r="126" spans="2:12">
      <c r="B126" s="7"/>
      <c r="C126" s="7"/>
      <c r="E126" s="7"/>
      <c r="F126" s="2">
        <v>0</v>
      </c>
      <c r="G126" s="21"/>
      <c r="H126" s="17"/>
      <c r="I126" s="17"/>
      <c r="J126" s="22">
        <f t="shared" si="5"/>
        <v>0</v>
      </c>
      <c r="K126" s="22">
        <f t="shared" si="7"/>
        <v>0</v>
      </c>
      <c r="L126" s="23">
        <f t="shared" si="6"/>
        <v>0</v>
      </c>
    </row>
    <row r="127" spans="2:12">
      <c r="B127" s="7"/>
      <c r="C127" s="7"/>
      <c r="E127" s="7"/>
      <c r="F127" s="2">
        <v>0</v>
      </c>
      <c r="G127" s="21"/>
      <c r="H127" s="17"/>
      <c r="I127" s="17"/>
      <c r="J127" s="22">
        <f t="shared" si="5"/>
        <v>0</v>
      </c>
      <c r="K127" s="22">
        <f t="shared" si="7"/>
        <v>0</v>
      </c>
      <c r="L127" s="23">
        <f t="shared" si="6"/>
        <v>0</v>
      </c>
    </row>
    <row r="128" spans="2:12">
      <c r="B128" s="7"/>
      <c r="C128" s="7"/>
      <c r="E128" s="7"/>
      <c r="F128" s="2">
        <v>0</v>
      </c>
      <c r="G128" s="21"/>
      <c r="H128" s="17"/>
      <c r="I128" s="17"/>
      <c r="J128" s="22">
        <f t="shared" si="5"/>
        <v>0</v>
      </c>
      <c r="K128" s="22">
        <f t="shared" si="7"/>
        <v>0</v>
      </c>
      <c r="L128" s="23">
        <f t="shared" si="6"/>
        <v>0</v>
      </c>
    </row>
    <row r="129" spans="2:12">
      <c r="B129" s="7"/>
      <c r="C129" s="7"/>
      <c r="E129" s="7"/>
      <c r="F129" s="2">
        <v>0</v>
      </c>
      <c r="G129" s="21"/>
      <c r="H129" s="17"/>
      <c r="I129" s="17"/>
      <c r="J129" s="22">
        <f t="shared" si="5"/>
        <v>0</v>
      </c>
      <c r="K129" s="22">
        <f t="shared" si="7"/>
        <v>0</v>
      </c>
      <c r="L129" s="23">
        <f t="shared" si="6"/>
        <v>0</v>
      </c>
    </row>
    <row r="130" spans="2:12">
      <c r="B130" s="7"/>
      <c r="C130" s="7"/>
      <c r="E130" s="7"/>
      <c r="F130" s="2">
        <v>0</v>
      </c>
      <c r="G130" s="21"/>
      <c r="H130" s="17"/>
      <c r="I130" s="17"/>
      <c r="J130" s="22">
        <f t="shared" si="5"/>
        <v>0</v>
      </c>
      <c r="K130" s="22">
        <f t="shared" si="7"/>
        <v>0</v>
      </c>
      <c r="L130" s="23">
        <f t="shared" si="6"/>
        <v>0</v>
      </c>
    </row>
    <row r="131" spans="2:12">
      <c r="B131" s="7"/>
      <c r="C131" s="7"/>
      <c r="E131" s="7"/>
      <c r="F131" s="2">
        <v>0</v>
      </c>
      <c r="G131" s="21"/>
      <c r="H131" s="17"/>
      <c r="I131" s="17"/>
      <c r="J131" s="22">
        <f t="shared" si="5"/>
        <v>0</v>
      </c>
      <c r="K131" s="22">
        <f t="shared" si="7"/>
        <v>0</v>
      </c>
      <c r="L131" s="23">
        <f t="shared" si="6"/>
        <v>0</v>
      </c>
    </row>
    <row r="132" spans="2:12">
      <c r="B132" s="7"/>
      <c r="C132" s="7"/>
      <c r="E132" s="7"/>
      <c r="F132" s="2">
        <v>0</v>
      </c>
      <c r="G132" s="21"/>
      <c r="H132" s="17"/>
      <c r="I132" s="17"/>
      <c r="J132" s="22">
        <f t="shared" si="5"/>
        <v>0</v>
      </c>
      <c r="K132" s="22">
        <f t="shared" si="7"/>
        <v>0</v>
      </c>
      <c r="L132" s="23">
        <f t="shared" si="6"/>
        <v>0</v>
      </c>
    </row>
    <row r="133" spans="2:12">
      <c r="B133" s="7"/>
      <c r="C133" s="7"/>
      <c r="E133" s="7"/>
      <c r="F133" s="2">
        <v>0</v>
      </c>
      <c r="G133" s="21"/>
      <c r="H133" s="17"/>
      <c r="I133" s="17"/>
      <c r="J133" s="22">
        <f t="shared" si="5"/>
        <v>0</v>
      </c>
      <c r="K133" s="22">
        <f t="shared" ref="K133:K164" si="8">F133+G133*$D$3+J133-I133</f>
        <v>0</v>
      </c>
      <c r="L133" s="23">
        <f t="shared" si="6"/>
        <v>0</v>
      </c>
    </row>
    <row r="134" spans="2:12">
      <c r="B134" s="7"/>
      <c r="C134" s="7"/>
      <c r="E134" s="7"/>
      <c r="F134" s="2">
        <v>0</v>
      </c>
      <c r="G134" s="21"/>
      <c r="H134" s="17"/>
      <c r="I134" s="17"/>
      <c r="J134" s="22">
        <f t="shared" ref="J134:J154" si="9">TRUNC(IF(G134=1,IF(H134="",SUM(I$5:I$154)/COUNTIFS(G$5:G$154,1,H$5:H$154,""),0),0))</f>
        <v>0</v>
      </c>
      <c r="K134" s="22">
        <f t="shared" si="8"/>
        <v>0</v>
      </c>
      <c r="L134" s="23">
        <f t="shared" ref="L134:L154" si="10">K134-(K134-RIGHT(K134,2))/10</f>
        <v>0</v>
      </c>
    </row>
    <row r="135" spans="2:12">
      <c r="B135" s="7"/>
      <c r="C135" s="7"/>
      <c r="E135" s="7"/>
      <c r="F135" s="2">
        <v>0</v>
      </c>
      <c r="G135" s="21"/>
      <c r="H135" s="17"/>
      <c r="I135" s="17"/>
      <c r="J135" s="22">
        <f t="shared" si="9"/>
        <v>0</v>
      </c>
      <c r="K135" s="22">
        <f t="shared" si="8"/>
        <v>0</v>
      </c>
      <c r="L135" s="23">
        <f t="shared" si="10"/>
        <v>0</v>
      </c>
    </row>
    <row r="136" spans="2:12">
      <c r="B136" s="7"/>
      <c r="C136" s="7"/>
      <c r="E136" s="7"/>
      <c r="F136" s="2">
        <v>0</v>
      </c>
      <c r="G136" s="21"/>
      <c r="H136" s="17"/>
      <c r="I136" s="17"/>
      <c r="J136" s="22">
        <f t="shared" si="9"/>
        <v>0</v>
      </c>
      <c r="K136" s="22">
        <f t="shared" si="8"/>
        <v>0</v>
      </c>
      <c r="L136" s="23">
        <f t="shared" si="10"/>
        <v>0</v>
      </c>
    </row>
    <row r="137" spans="2:12">
      <c r="B137" s="7"/>
      <c r="C137" s="7"/>
      <c r="E137" s="7"/>
      <c r="F137" s="2">
        <v>0</v>
      </c>
      <c r="G137" s="21"/>
      <c r="H137" s="17"/>
      <c r="I137" s="17"/>
      <c r="J137" s="22">
        <f t="shared" si="9"/>
        <v>0</v>
      </c>
      <c r="K137" s="22">
        <f t="shared" si="8"/>
        <v>0</v>
      </c>
      <c r="L137" s="23">
        <f t="shared" si="10"/>
        <v>0</v>
      </c>
    </row>
    <row r="138" spans="2:12">
      <c r="B138" s="7"/>
      <c r="C138" s="7"/>
      <c r="E138" s="7"/>
      <c r="F138" s="2">
        <v>0</v>
      </c>
      <c r="G138" s="21"/>
      <c r="H138" s="17"/>
      <c r="I138" s="17"/>
      <c r="J138" s="22">
        <f t="shared" si="9"/>
        <v>0</v>
      </c>
      <c r="K138" s="22">
        <f t="shared" si="8"/>
        <v>0</v>
      </c>
      <c r="L138" s="23">
        <f t="shared" si="10"/>
        <v>0</v>
      </c>
    </row>
    <row r="139" spans="2:12">
      <c r="B139" s="7"/>
      <c r="C139" s="7"/>
      <c r="E139" s="7"/>
      <c r="F139" s="2">
        <v>0</v>
      </c>
      <c r="G139" s="21"/>
      <c r="H139" s="17"/>
      <c r="I139" s="17"/>
      <c r="J139" s="22">
        <f t="shared" si="9"/>
        <v>0</v>
      </c>
      <c r="K139" s="22">
        <f t="shared" si="8"/>
        <v>0</v>
      </c>
      <c r="L139" s="23">
        <f t="shared" si="10"/>
        <v>0</v>
      </c>
    </row>
    <row r="140" spans="2:12">
      <c r="B140" s="7"/>
      <c r="C140" s="7"/>
      <c r="E140" s="7"/>
      <c r="F140" s="2">
        <v>0</v>
      </c>
      <c r="G140" s="21"/>
      <c r="H140" s="17"/>
      <c r="I140" s="17"/>
      <c r="J140" s="22">
        <f t="shared" si="9"/>
        <v>0</v>
      </c>
      <c r="K140" s="22">
        <f t="shared" si="8"/>
        <v>0</v>
      </c>
      <c r="L140" s="23">
        <f t="shared" si="10"/>
        <v>0</v>
      </c>
    </row>
    <row r="141" spans="2:12">
      <c r="B141" s="7"/>
      <c r="C141" s="7"/>
      <c r="E141" s="7"/>
      <c r="F141" s="2">
        <v>0</v>
      </c>
      <c r="G141" s="21"/>
      <c r="H141" s="17"/>
      <c r="I141" s="17"/>
      <c r="J141" s="22">
        <f t="shared" si="9"/>
        <v>0</v>
      </c>
      <c r="K141" s="22">
        <f t="shared" si="8"/>
        <v>0</v>
      </c>
      <c r="L141" s="23">
        <f t="shared" si="10"/>
        <v>0</v>
      </c>
    </row>
    <row r="142" spans="2:12">
      <c r="B142" s="7"/>
      <c r="C142" s="7"/>
      <c r="E142" s="7"/>
      <c r="F142" s="2">
        <v>0</v>
      </c>
      <c r="G142" s="21"/>
      <c r="H142" s="17"/>
      <c r="I142" s="17"/>
      <c r="J142" s="22">
        <f t="shared" si="9"/>
        <v>0</v>
      </c>
      <c r="K142" s="22">
        <f t="shared" si="8"/>
        <v>0</v>
      </c>
      <c r="L142" s="23">
        <f t="shared" si="10"/>
        <v>0</v>
      </c>
    </row>
    <row r="143" spans="2:12">
      <c r="B143" s="7"/>
      <c r="C143" s="7"/>
      <c r="E143" s="7"/>
      <c r="F143" s="2">
        <v>0</v>
      </c>
      <c r="G143" s="21"/>
      <c r="H143" s="17"/>
      <c r="I143" s="17"/>
      <c r="J143" s="22">
        <f t="shared" si="9"/>
        <v>0</v>
      </c>
      <c r="K143" s="22">
        <f t="shared" si="8"/>
        <v>0</v>
      </c>
      <c r="L143" s="23">
        <f t="shared" si="10"/>
        <v>0</v>
      </c>
    </row>
    <row r="144" spans="2:12">
      <c r="B144" s="7"/>
      <c r="C144" s="7"/>
      <c r="E144" s="7"/>
      <c r="F144" s="2">
        <v>0</v>
      </c>
      <c r="G144" s="21"/>
      <c r="H144" s="17"/>
      <c r="I144" s="17"/>
      <c r="J144" s="22">
        <f t="shared" si="9"/>
        <v>0</v>
      </c>
      <c r="K144" s="22">
        <f t="shared" si="8"/>
        <v>0</v>
      </c>
      <c r="L144" s="23">
        <f t="shared" si="10"/>
        <v>0</v>
      </c>
    </row>
    <row r="145" spans="2:12">
      <c r="B145" s="7"/>
      <c r="C145" s="7"/>
      <c r="E145" s="7"/>
      <c r="F145" s="2">
        <v>0</v>
      </c>
      <c r="G145" s="21"/>
      <c r="H145" s="17"/>
      <c r="I145" s="17"/>
      <c r="J145" s="22">
        <f t="shared" si="9"/>
        <v>0</v>
      </c>
      <c r="K145" s="22">
        <f t="shared" si="8"/>
        <v>0</v>
      </c>
      <c r="L145" s="23">
        <f t="shared" si="10"/>
        <v>0</v>
      </c>
    </row>
    <row r="146" spans="2:12">
      <c r="B146" s="7"/>
      <c r="C146" s="7"/>
      <c r="E146" s="7"/>
      <c r="F146" s="2">
        <v>0</v>
      </c>
      <c r="G146" s="21"/>
      <c r="H146" s="17"/>
      <c r="I146" s="17"/>
      <c r="J146" s="22">
        <f t="shared" si="9"/>
        <v>0</v>
      </c>
      <c r="K146" s="22">
        <f t="shared" si="8"/>
        <v>0</v>
      </c>
      <c r="L146" s="23">
        <f t="shared" si="10"/>
        <v>0</v>
      </c>
    </row>
    <row r="147" spans="2:12">
      <c r="B147" s="7"/>
      <c r="C147" s="7"/>
      <c r="E147" s="7"/>
      <c r="F147" s="2">
        <v>0</v>
      </c>
      <c r="G147" s="21"/>
      <c r="H147" s="17"/>
      <c r="I147" s="17"/>
      <c r="J147" s="22">
        <f t="shared" si="9"/>
        <v>0</v>
      </c>
      <c r="K147" s="22">
        <f t="shared" si="8"/>
        <v>0</v>
      </c>
      <c r="L147" s="23">
        <f t="shared" si="10"/>
        <v>0</v>
      </c>
    </row>
    <row r="148" spans="2:12">
      <c r="B148" s="7"/>
      <c r="C148" s="7"/>
      <c r="E148" s="7"/>
      <c r="F148" s="2">
        <v>0</v>
      </c>
      <c r="G148" s="21"/>
      <c r="H148" s="17"/>
      <c r="I148" s="17"/>
      <c r="J148" s="22">
        <f t="shared" si="9"/>
        <v>0</v>
      </c>
      <c r="K148" s="22">
        <f t="shared" si="8"/>
        <v>0</v>
      </c>
      <c r="L148" s="23">
        <f t="shared" si="10"/>
        <v>0</v>
      </c>
    </row>
    <row r="149" spans="2:12">
      <c r="B149" s="7"/>
      <c r="C149" s="7"/>
      <c r="E149" s="7"/>
      <c r="F149" s="2">
        <v>0</v>
      </c>
      <c r="G149" s="21"/>
      <c r="H149" s="17"/>
      <c r="I149" s="17"/>
      <c r="J149" s="22">
        <f t="shared" si="9"/>
        <v>0</v>
      </c>
      <c r="K149" s="22">
        <f t="shared" si="8"/>
        <v>0</v>
      </c>
      <c r="L149" s="23">
        <f t="shared" si="10"/>
        <v>0</v>
      </c>
    </row>
    <row r="150" spans="2:12">
      <c r="B150" s="7"/>
      <c r="C150" s="7"/>
      <c r="E150" s="7"/>
      <c r="F150" s="2">
        <v>0</v>
      </c>
      <c r="G150" s="21"/>
      <c r="H150" s="17"/>
      <c r="I150" s="17"/>
      <c r="J150" s="22">
        <f t="shared" si="9"/>
        <v>0</v>
      </c>
      <c r="K150" s="22">
        <f t="shared" si="8"/>
        <v>0</v>
      </c>
      <c r="L150" s="23">
        <f t="shared" si="10"/>
        <v>0</v>
      </c>
    </row>
    <row r="151" spans="2:12">
      <c r="B151" s="7"/>
      <c r="C151" s="7"/>
      <c r="E151" s="7"/>
      <c r="F151" s="2">
        <v>0</v>
      </c>
      <c r="G151" s="21"/>
      <c r="H151" s="17"/>
      <c r="I151" s="17"/>
      <c r="J151" s="22">
        <f t="shared" si="9"/>
        <v>0</v>
      </c>
      <c r="K151" s="22">
        <f t="shared" si="8"/>
        <v>0</v>
      </c>
      <c r="L151" s="23">
        <f t="shared" si="10"/>
        <v>0</v>
      </c>
    </row>
    <row r="152" spans="2:12">
      <c r="B152" s="7"/>
      <c r="C152" s="7"/>
      <c r="E152" s="7"/>
      <c r="F152" s="2">
        <v>0</v>
      </c>
      <c r="G152" s="21"/>
      <c r="H152" s="17"/>
      <c r="I152" s="17"/>
      <c r="J152" s="22">
        <f t="shared" si="9"/>
        <v>0</v>
      </c>
      <c r="K152" s="22">
        <f t="shared" si="8"/>
        <v>0</v>
      </c>
      <c r="L152" s="23">
        <f t="shared" si="10"/>
        <v>0</v>
      </c>
    </row>
    <row r="153" spans="2:12">
      <c r="B153" s="7"/>
      <c r="C153" s="7"/>
      <c r="E153" s="7"/>
      <c r="F153" s="2">
        <v>0</v>
      </c>
      <c r="G153" s="21"/>
      <c r="H153" s="17"/>
      <c r="I153" s="17"/>
      <c r="J153" s="22">
        <f t="shared" si="9"/>
        <v>0</v>
      </c>
      <c r="K153" s="22">
        <f t="shared" si="8"/>
        <v>0</v>
      </c>
      <c r="L153" s="23">
        <f t="shared" si="10"/>
        <v>0</v>
      </c>
    </row>
    <row r="154" spans="2:12" ht="17.25" thickBot="1">
      <c r="B154" s="7"/>
      <c r="C154" s="7"/>
      <c r="E154" s="7"/>
      <c r="F154" s="2">
        <v>0</v>
      </c>
      <c r="G154" s="24"/>
      <c r="H154" s="25"/>
      <c r="I154" s="25"/>
      <c r="J154" s="26">
        <f t="shared" si="9"/>
        <v>0</v>
      </c>
      <c r="K154" s="26">
        <f t="shared" si="8"/>
        <v>0</v>
      </c>
      <c r="L154" s="27">
        <f t="shared" si="10"/>
        <v>0</v>
      </c>
    </row>
  </sheetData>
  <mergeCells count="1">
    <mergeCell ref="G3:L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"/>
  <sheetViews>
    <sheetView workbookViewId="0">
      <selection activeCell="C15" sqref="C15"/>
    </sheetView>
  </sheetViews>
  <sheetFormatPr defaultRowHeight="16.5"/>
  <cols>
    <col min="6" max="6" width="11" bestFit="1" customWidth="1"/>
  </cols>
  <sheetData>
    <row r="3" spans="2:8">
      <c r="C3" s="31" t="s">
        <v>29</v>
      </c>
      <c r="D3" s="31"/>
      <c r="E3" s="31"/>
      <c r="F3" s="33" t="s">
        <v>41</v>
      </c>
    </row>
    <row r="4" spans="2:8">
      <c r="B4" s="3"/>
      <c r="C4" s="3" t="s">
        <v>8</v>
      </c>
      <c r="D4" s="3" t="s">
        <v>9</v>
      </c>
      <c r="E4" s="9" t="s">
        <v>10</v>
      </c>
      <c r="F4" s="34"/>
      <c r="G4" s="8"/>
      <c r="H4" s="8"/>
    </row>
    <row r="5" spans="2:8">
      <c r="B5" s="3" t="s">
        <v>5</v>
      </c>
      <c r="C5" s="12">
        <f>COUNTIFS('인원 &amp; 포인트 테이블'!$D$5:$D$154,'공대원 현황 파악'!$B5,'인원 &amp; 포인트 테이블'!$E$5:$E$154,"레이더")</f>
        <v>6</v>
      </c>
      <c r="D5" s="3">
        <f>SUM(C5)</f>
        <v>6</v>
      </c>
      <c r="E5" s="13">
        <f>COUNTIFS('인원 &amp; 포인트 테이블'!$D$5:$D$154,'공대원 현황 파악'!$B5,'인원 &amp; 포인트 테이블'!$E$5:$E$154,"레이더",'인원 &amp; 포인트 테이블'!$B$5:$B$154,"60")</f>
        <v>6</v>
      </c>
      <c r="F5" s="15">
        <f>COUNTIFS('인원 &amp; 포인트 테이블'!$D$5:$D$154,'공대원 현황 파악'!$B5,'인원 &amp; 포인트 테이블'!$B$5:$B$154,"60")</f>
        <v>7</v>
      </c>
    </row>
    <row r="6" spans="2:8">
      <c r="B6" s="3" t="s">
        <v>4</v>
      </c>
      <c r="C6" s="15">
        <f>COUNTIFS('인원 &amp; 포인트 테이블'!$D$5:$D$154,'공대원 현황 파악'!$B6,'인원 &amp; 포인트 테이블'!$E$5:$E$154,"레이더")</f>
        <v>5</v>
      </c>
      <c r="D6" s="31">
        <f>SUM(C6:C8)</f>
        <v>12</v>
      </c>
      <c r="E6" s="15">
        <f>COUNTIFS('인원 &amp; 포인트 테이블'!$D$5:$D$154,'공대원 현황 파악'!$B6,'인원 &amp; 포인트 테이블'!$E$5:$E$154,"레이더",'인원 &amp; 포인트 테이블'!$B$5:$B$154,"60")</f>
        <v>5</v>
      </c>
      <c r="F6" s="15">
        <f>COUNTIFS('인원 &amp; 포인트 테이블'!$D$5:$D$154,'공대원 현황 파악'!$B6,'인원 &amp; 포인트 테이블'!$B$5:$B$154,"60")</f>
        <v>8</v>
      </c>
    </row>
    <row r="7" spans="2:8">
      <c r="B7" s="3" t="s">
        <v>6</v>
      </c>
      <c r="C7" s="15">
        <f>COUNTIFS('인원 &amp; 포인트 테이블'!$D$5:$D$154,'공대원 현황 파악'!$B7,'인원 &amp; 포인트 테이블'!$E$5:$E$154,"레이더")</f>
        <v>4</v>
      </c>
      <c r="D7" s="31"/>
      <c r="E7" s="15">
        <f>COUNTIFS('인원 &amp; 포인트 테이블'!$D$5:$D$154,'공대원 현황 파악'!$B7,'인원 &amp; 포인트 테이블'!$E$5:$E$154,"레이더",'인원 &amp; 포인트 테이블'!$B$5:$B$154,"60")</f>
        <v>4</v>
      </c>
      <c r="F7" s="15">
        <f>COUNTIFS('인원 &amp; 포인트 테이블'!$D$5:$D$154,'공대원 현황 파악'!$B7,'인원 &amp; 포인트 테이블'!$B$5:$B$154,"60")</f>
        <v>4</v>
      </c>
    </row>
    <row r="8" spans="2:8">
      <c r="B8" s="3" t="s">
        <v>2</v>
      </c>
      <c r="C8" s="15">
        <f>COUNTIFS('인원 &amp; 포인트 테이블'!$D$5:$D$154,'공대원 현황 파악'!$B8,'인원 &amp; 포인트 테이블'!$E$5:$E$154,"레이더")</f>
        <v>3</v>
      </c>
      <c r="D8" s="31"/>
      <c r="E8" s="15">
        <f>COUNTIFS('인원 &amp; 포인트 테이블'!$D$5:$D$154,'공대원 현황 파악'!$B8,'인원 &amp; 포인트 테이블'!$E$5:$E$154,"레이더",'인원 &amp; 포인트 테이블'!$B$5:$B$154,"60")</f>
        <v>3</v>
      </c>
      <c r="F8" s="15">
        <f>COUNTIFS('인원 &amp; 포인트 테이블'!$D$5:$D$154,'공대원 현황 파악'!$B8,'인원 &amp; 포인트 테이블'!$B$5:$B$154,"60")</f>
        <v>4</v>
      </c>
    </row>
    <row r="9" spans="2:8">
      <c r="B9" s="3" t="s">
        <v>1</v>
      </c>
      <c r="C9" s="15">
        <f>COUNTIFS('인원 &amp; 포인트 테이블'!$D$5:$D$154,'공대원 현황 파악'!$B9,'인원 &amp; 포인트 테이블'!$E$5:$E$154,"레이더")</f>
        <v>4</v>
      </c>
      <c r="D9" s="31">
        <f>SUM(C9:C12)</f>
        <v>16</v>
      </c>
      <c r="E9" s="15">
        <f>COUNTIFS('인원 &amp; 포인트 테이블'!$D$5:$D$154,'공대원 현황 파악'!$B9,'인원 &amp; 포인트 테이블'!$E$5:$E$154,"레이더",'인원 &amp; 포인트 테이블'!$B$5:$B$154,"60")</f>
        <v>4</v>
      </c>
      <c r="F9" s="15">
        <f>COUNTIFS('인원 &amp; 포인트 테이블'!$D$5:$D$154,'공대원 현황 파악'!$B9,'인원 &amp; 포인트 테이블'!$B$5:$B$154,"60")</f>
        <v>5</v>
      </c>
    </row>
    <row r="10" spans="2:8">
      <c r="B10" s="3" t="s">
        <v>0</v>
      </c>
      <c r="C10" s="15">
        <f>COUNTIFS('인원 &amp; 포인트 테이블'!$D$5:$D$154,'공대원 현황 파악'!$B10,'인원 &amp; 포인트 테이블'!$E$5:$E$154,"레이더")</f>
        <v>6</v>
      </c>
      <c r="D10" s="31"/>
      <c r="E10" s="15">
        <f>COUNTIFS('인원 &amp; 포인트 테이블'!$D$5:$D$154,'공대원 현황 파악'!$B10,'인원 &amp; 포인트 테이블'!$E$5:$E$154,"레이더",'인원 &amp; 포인트 테이블'!$B$5:$B$154,"60")</f>
        <v>6</v>
      </c>
      <c r="F10" s="15">
        <f>COUNTIFS('인원 &amp; 포인트 테이블'!$D$5:$D$154,'공대원 현황 파악'!$B10,'인원 &amp; 포인트 테이블'!$B$5:$B$154,"60")</f>
        <v>6</v>
      </c>
    </row>
    <row r="11" spans="2:8">
      <c r="B11" s="3" t="s">
        <v>7</v>
      </c>
      <c r="C11" s="15">
        <f>COUNTIFS('인원 &amp; 포인트 테이블'!$D$5:$D$154,'공대원 현황 파악'!$B11,'인원 &amp; 포인트 테이블'!$E$5:$E$154,"레이더")</f>
        <v>3</v>
      </c>
      <c r="D11" s="31"/>
      <c r="E11" s="15">
        <f>COUNTIFS('인원 &amp; 포인트 테이블'!$D$5:$D$154,'공대원 현황 파악'!$B11,'인원 &amp; 포인트 테이블'!$E$5:$E$154,"레이더",'인원 &amp; 포인트 테이블'!$B$5:$B$154,"60")</f>
        <v>2</v>
      </c>
      <c r="F11" s="15">
        <f>COUNTIFS('인원 &amp; 포인트 테이블'!$D$5:$D$154,'공대원 현황 파악'!$B11,'인원 &amp; 포인트 테이블'!$B$5:$B$154,"60")</f>
        <v>4</v>
      </c>
    </row>
    <row r="12" spans="2:8">
      <c r="B12" s="3" t="s">
        <v>3</v>
      </c>
      <c r="C12" s="15">
        <f>COUNTIFS('인원 &amp; 포인트 테이블'!$D$5:$D$154,'공대원 현황 파악'!$B12,'인원 &amp; 포인트 테이블'!$E$5:$E$154,"레이더")</f>
        <v>3</v>
      </c>
      <c r="D12" s="31"/>
      <c r="E12" s="15">
        <f>COUNTIFS('인원 &amp; 포인트 테이블'!$D$5:$D$154,'공대원 현황 파악'!$B12,'인원 &amp; 포인트 테이블'!$E$5:$E$154,"레이더",'인원 &amp; 포인트 테이블'!$B$5:$B$154,"60")</f>
        <v>2</v>
      </c>
      <c r="F12" s="15">
        <f>COUNTIFS('인원 &amp; 포인트 테이블'!$D$5:$D$154,'공대원 현황 파악'!$B12,'인원 &amp; 포인트 테이블'!$B$5:$B$154,"60")</f>
        <v>2</v>
      </c>
    </row>
    <row r="13" spans="2:8">
      <c r="B13" s="4" t="s">
        <v>8</v>
      </c>
      <c r="C13" s="32">
        <f>SUM(C5:C12)</f>
        <v>34</v>
      </c>
      <c r="D13" s="32"/>
      <c r="E13" s="16">
        <f>SUM(E5:E12)</f>
        <v>32</v>
      </c>
      <c r="F13" s="16">
        <f>SUM(F5:F12)</f>
        <v>40</v>
      </c>
    </row>
  </sheetData>
  <mergeCells count="5">
    <mergeCell ref="D6:D8"/>
    <mergeCell ref="D9:D12"/>
    <mergeCell ref="C13:D13"/>
    <mergeCell ref="C3:E3"/>
    <mergeCell ref="F3:F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인원 &amp; 포인트 테이블</vt:lpstr>
      <vt:lpstr>공대원 현황 파악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김도형</dc:creator>
  <cp:lastModifiedBy>김도형</cp:lastModifiedBy>
  <dcterms:created xsi:type="dcterms:W3CDTF">2019-10-14T10:52:12Z</dcterms:created>
  <dcterms:modified xsi:type="dcterms:W3CDTF">2019-11-11T07:53:21Z</dcterms:modified>
</cp:coreProperties>
</file>