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C1E4ECA-C259-4238-89D2-EB8F7518387D}" xr6:coauthVersionLast="36" xr6:coauthVersionMax="36" xr10:uidLastSave="{00000000-0000-0000-0000-000000000000}"/>
  <bookViews>
    <workbookView xWindow="0" yWindow="0" windowWidth="28800" windowHeight="12180" xr2:uid="{B3A1056B-5FBA-453A-9879-D9A94F3E34B1}"/>
  </bookViews>
  <sheets>
    <sheet name="스타포스 현황표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2" l="1"/>
  <c r="K45" i="2"/>
  <c r="M45" i="2" s="1"/>
  <c r="M44" i="2"/>
  <c r="L44" i="2"/>
  <c r="K44" i="2"/>
  <c r="L43" i="2"/>
  <c r="K43" i="2"/>
  <c r="M43" i="2" s="1"/>
  <c r="L42" i="2"/>
  <c r="K42" i="2"/>
  <c r="M42" i="2" s="1"/>
  <c r="L41" i="2"/>
  <c r="K41" i="2"/>
  <c r="M41" i="2" s="1"/>
  <c r="L40" i="2"/>
  <c r="M40" i="2" s="1"/>
  <c r="K40" i="2"/>
  <c r="M39" i="2"/>
  <c r="L39" i="2"/>
  <c r="K39" i="2"/>
  <c r="L38" i="2"/>
  <c r="K38" i="2"/>
  <c r="M38" i="2" s="1"/>
  <c r="L37" i="2"/>
  <c r="K37" i="2"/>
  <c r="M37" i="2" s="1"/>
  <c r="M36" i="2"/>
  <c r="L36" i="2"/>
  <c r="K36" i="2"/>
  <c r="L35" i="2"/>
  <c r="K35" i="2"/>
  <c r="M35" i="2" s="1"/>
  <c r="L34" i="2"/>
  <c r="K34" i="2"/>
  <c r="M34" i="2" s="1"/>
  <c r="L33" i="2"/>
  <c r="K33" i="2"/>
  <c r="M33" i="2" s="1"/>
  <c r="L32" i="2"/>
  <c r="M32" i="2" s="1"/>
  <c r="K32" i="2"/>
  <c r="M31" i="2"/>
  <c r="L31" i="2"/>
  <c r="K31" i="2"/>
  <c r="L30" i="2"/>
  <c r="K30" i="2"/>
  <c r="M30" i="2" s="1"/>
  <c r="L29" i="2"/>
  <c r="K29" i="2"/>
  <c r="L28" i="2"/>
  <c r="M28" i="2" s="1"/>
  <c r="K28" i="2"/>
  <c r="L27" i="2"/>
  <c r="K27" i="2"/>
  <c r="M27" i="2" s="1"/>
  <c r="L26" i="2"/>
  <c r="K26" i="2"/>
  <c r="L25" i="2"/>
  <c r="K25" i="2"/>
  <c r="M25" i="2" s="1"/>
  <c r="L24" i="2"/>
  <c r="M24" i="2" s="1"/>
  <c r="K24" i="2"/>
  <c r="M23" i="2"/>
  <c r="L23" i="2"/>
  <c r="K23" i="2"/>
  <c r="L22" i="2"/>
  <c r="K22" i="2"/>
  <c r="M22" i="2" s="1"/>
  <c r="L21" i="2"/>
  <c r="K21" i="2"/>
  <c r="M21" i="2" s="1"/>
  <c r="M20" i="2"/>
  <c r="L20" i="2"/>
  <c r="K20" i="2"/>
  <c r="L19" i="2"/>
  <c r="K19" i="2"/>
  <c r="L18" i="2"/>
  <c r="K18" i="2"/>
  <c r="M18" i="2" s="1"/>
  <c r="L17" i="2"/>
  <c r="K17" i="2"/>
  <c r="M17" i="2" s="1"/>
  <c r="L16" i="2"/>
  <c r="M16" i="2" s="1"/>
  <c r="K16" i="2"/>
  <c r="M15" i="2"/>
  <c r="L15" i="2"/>
  <c r="K15" i="2"/>
  <c r="L14" i="2"/>
  <c r="K14" i="2"/>
  <c r="M14" i="2" s="1"/>
  <c r="L13" i="2"/>
  <c r="K13" i="2"/>
  <c r="M13" i="2" s="1"/>
  <c r="M12" i="2"/>
  <c r="L12" i="2"/>
  <c r="K12" i="2"/>
  <c r="L11" i="2"/>
  <c r="K11" i="2"/>
  <c r="M11" i="2" s="1"/>
  <c r="L10" i="2"/>
  <c r="K10" i="2"/>
  <c r="M10" i="2" s="1"/>
  <c r="L9" i="2"/>
  <c r="K9" i="2"/>
  <c r="M9" i="2" s="1"/>
  <c r="L8" i="2"/>
  <c r="M8" i="2" s="1"/>
  <c r="K8" i="2"/>
  <c r="L7" i="2"/>
  <c r="M7" i="2" s="1"/>
  <c r="K7" i="2"/>
  <c r="L6" i="2"/>
  <c r="K6" i="2"/>
  <c r="M6" i="2" s="1"/>
  <c r="L5" i="2"/>
  <c r="K5" i="2"/>
  <c r="M5" i="2" s="1"/>
  <c r="M4" i="2"/>
  <c r="L4" i="2"/>
  <c r="K4" i="2"/>
  <c r="M26" i="2" l="1"/>
  <c r="M19" i="2"/>
  <c r="M29" i="2"/>
</calcChain>
</file>

<file path=xl/sharedStrings.xml><?xml version="1.0" encoding="utf-8"?>
<sst xmlns="http://schemas.openxmlformats.org/spreadsheetml/2006/main" count="66" uniqueCount="64">
  <si>
    <t>직업</t>
    <phoneticPr fontId="1" type="noConversion"/>
  </si>
  <si>
    <t>직업군</t>
    <phoneticPr fontId="1" type="noConversion"/>
  </si>
  <si>
    <t>히어로</t>
    <phoneticPr fontId="1" type="noConversion"/>
  </si>
  <si>
    <t>다크나이트</t>
    <phoneticPr fontId="1" type="noConversion"/>
  </si>
  <si>
    <t>팔라딘</t>
    <phoneticPr fontId="1" type="noConversion"/>
  </si>
  <si>
    <t>불독</t>
    <phoneticPr fontId="1" type="noConversion"/>
  </si>
  <si>
    <t>썬콜</t>
    <phoneticPr fontId="1" type="noConversion"/>
  </si>
  <si>
    <t>비숍</t>
    <phoneticPr fontId="1" type="noConversion"/>
  </si>
  <si>
    <t>모법</t>
    <phoneticPr fontId="1" type="noConversion"/>
  </si>
  <si>
    <t>모전</t>
    <phoneticPr fontId="1" type="noConversion"/>
  </si>
  <si>
    <t>모궁</t>
    <phoneticPr fontId="1" type="noConversion"/>
  </si>
  <si>
    <t>모도</t>
    <phoneticPr fontId="1" type="noConversion"/>
  </si>
  <si>
    <t>모해</t>
    <phoneticPr fontId="1" type="noConversion"/>
  </si>
  <si>
    <t>보우마스터</t>
    <phoneticPr fontId="1" type="noConversion"/>
  </si>
  <si>
    <t>신궁</t>
    <phoneticPr fontId="1" type="noConversion"/>
  </si>
  <si>
    <t>패스파인더</t>
    <phoneticPr fontId="1" type="noConversion"/>
  </si>
  <si>
    <t>나이트로드</t>
    <phoneticPr fontId="1" type="noConversion"/>
  </si>
  <si>
    <t>섀도어</t>
    <phoneticPr fontId="1" type="noConversion"/>
  </si>
  <si>
    <t>캐논슈터</t>
    <phoneticPr fontId="1" type="noConversion"/>
  </si>
  <si>
    <t>캡틴</t>
    <phoneticPr fontId="1" type="noConversion"/>
  </si>
  <si>
    <t>바이퍼</t>
    <phoneticPr fontId="1" type="noConversion"/>
  </si>
  <si>
    <t>시그너스</t>
    <phoneticPr fontId="1" type="noConversion"/>
  </si>
  <si>
    <t>소울마스터</t>
    <phoneticPr fontId="1" type="noConversion"/>
  </si>
  <si>
    <t>플레임위자드</t>
    <phoneticPr fontId="1" type="noConversion"/>
  </si>
  <si>
    <t>윈드브레이커</t>
    <phoneticPr fontId="1" type="noConversion"/>
  </si>
  <si>
    <t>나이트워커</t>
    <phoneticPr fontId="1" type="noConversion"/>
  </si>
  <si>
    <t>스트라이커</t>
    <phoneticPr fontId="1" type="noConversion"/>
  </si>
  <si>
    <t>미하일</t>
    <phoneticPr fontId="1" type="noConversion"/>
  </si>
  <si>
    <t>영웅</t>
    <phoneticPr fontId="1" type="noConversion"/>
  </si>
  <si>
    <t>아란</t>
    <phoneticPr fontId="1" type="noConversion"/>
  </si>
  <si>
    <t>에반</t>
    <phoneticPr fontId="1" type="noConversion"/>
  </si>
  <si>
    <t>루미너스</t>
    <phoneticPr fontId="1" type="noConversion"/>
  </si>
  <si>
    <t>팬텀</t>
    <phoneticPr fontId="1" type="noConversion"/>
  </si>
  <si>
    <t>메르세데스</t>
    <phoneticPr fontId="1" type="noConversion"/>
  </si>
  <si>
    <t>은월</t>
    <phoneticPr fontId="1" type="noConversion"/>
  </si>
  <si>
    <t>레지스탕스</t>
    <phoneticPr fontId="1" type="noConversion"/>
  </si>
  <si>
    <t>블래스터</t>
    <phoneticPr fontId="1" type="noConversion"/>
  </si>
  <si>
    <t>배틀메이지</t>
    <phoneticPr fontId="1" type="noConversion"/>
  </si>
  <si>
    <t>와일드헌터</t>
    <phoneticPr fontId="1" type="noConversion"/>
  </si>
  <si>
    <t>메카닉</t>
    <phoneticPr fontId="1" type="noConversion"/>
  </si>
  <si>
    <t>제논</t>
    <phoneticPr fontId="1" type="noConversion"/>
  </si>
  <si>
    <t>데몬어벤져</t>
    <phoneticPr fontId="1" type="noConversion"/>
  </si>
  <si>
    <t>데몬슬레이어</t>
    <phoneticPr fontId="1" type="noConversion"/>
  </si>
  <si>
    <t>혼밥</t>
    <phoneticPr fontId="1" type="noConversion"/>
  </si>
  <si>
    <t>키네시스</t>
    <phoneticPr fontId="1" type="noConversion"/>
  </si>
  <si>
    <t>제로</t>
    <phoneticPr fontId="1" type="noConversion"/>
  </si>
  <si>
    <t>노바</t>
    <phoneticPr fontId="1" type="noConversion"/>
  </si>
  <si>
    <t>카이저</t>
    <phoneticPr fontId="1" type="noConversion"/>
  </si>
  <si>
    <t>엔젤릭버스터</t>
    <phoneticPr fontId="1" type="noConversion"/>
  </si>
  <si>
    <t>카데나</t>
    <phoneticPr fontId="1" type="noConversion"/>
  </si>
  <si>
    <t>레프</t>
    <phoneticPr fontId="1" type="noConversion"/>
  </si>
  <si>
    <t>일리움</t>
    <phoneticPr fontId="1" type="noConversion"/>
  </si>
  <si>
    <t>아크</t>
    <phoneticPr fontId="1" type="noConversion"/>
  </si>
  <si>
    <t>호영</t>
    <phoneticPr fontId="1" type="noConversion"/>
  </si>
  <si>
    <t>레벨</t>
    <phoneticPr fontId="1" type="noConversion"/>
  </si>
  <si>
    <t>스타포스</t>
    <phoneticPr fontId="1" type="noConversion"/>
  </si>
  <si>
    <t>반지1</t>
    <phoneticPr fontId="1" type="noConversion"/>
  </si>
  <si>
    <t>반지2</t>
    <phoneticPr fontId="1" type="noConversion"/>
  </si>
  <si>
    <t>반지3</t>
    <phoneticPr fontId="1" type="noConversion"/>
  </si>
  <si>
    <t>반지4</t>
    <phoneticPr fontId="1" type="noConversion"/>
  </si>
  <si>
    <t>방패</t>
    <phoneticPr fontId="1" type="noConversion"/>
  </si>
  <si>
    <t>전투력</t>
    <phoneticPr fontId="1" type="noConversion"/>
  </si>
  <si>
    <t>합계</t>
    <phoneticPr fontId="1" type="noConversion"/>
  </si>
  <si>
    <t>듀얼블레이드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</si>
</sst>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8" xfId="1" applyBorder="1" applyAlignment="1">
      <alignment horizontal="center" vertical="center"/>
    </xf>
    <xf numFmtId="0" fontId="2" fillId="2" borderId="5" xfId="1" applyBorder="1" applyAlignment="1">
      <alignment horizontal="center" vertical="center"/>
    </xf>
    <xf numFmtId="0" fontId="2" fillId="2" borderId="4" xfId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23" xfId="1" applyBorder="1" applyAlignment="1">
      <alignment horizontal="center" vertical="center"/>
    </xf>
    <xf numFmtId="0" fontId="2" fillId="2" borderId="24" xfId="1" applyBorder="1" applyAlignment="1">
      <alignment horizontal="center" vertical="center"/>
    </xf>
    <xf numFmtId="0" fontId="2" fillId="2" borderId="25" xfId="1" applyBorder="1" applyAlignment="1">
      <alignment horizontal="center" vertical="center"/>
    </xf>
    <xf numFmtId="0" fontId="2" fillId="2" borderId="26" xfId="1" applyBorder="1" applyAlignment="1">
      <alignment horizontal="center" vertical="center"/>
    </xf>
    <xf numFmtId="0" fontId="2" fillId="2" borderId="27" xfId="1" applyBorder="1" applyAlignment="1">
      <alignment horizontal="center" vertical="center"/>
    </xf>
    <xf numFmtId="0" fontId="2" fillId="2" borderId="28" xfId="1" applyBorder="1" applyAlignment="1">
      <alignment horizontal="center" vertical="center"/>
    </xf>
    <xf numFmtId="0" fontId="2" fillId="2" borderId="21" xfId="1" applyBorder="1" applyAlignment="1">
      <alignment horizontal="center" vertical="center"/>
    </xf>
    <xf numFmtId="0" fontId="2" fillId="2" borderId="19" xfId="1" applyBorder="1" applyAlignment="1">
      <alignment horizontal="center" vertical="center"/>
    </xf>
    <xf numFmtId="0" fontId="2" fillId="2" borderId="22" xfId="1" applyBorder="1" applyAlignment="1">
      <alignment horizontal="center" vertical="center"/>
    </xf>
    <xf numFmtId="0" fontId="2" fillId="2" borderId="20" xfId="1" applyBorder="1" applyAlignment="1">
      <alignment horizontal="center" vertical="center"/>
    </xf>
    <xf numFmtId="0" fontId="2" fillId="2" borderId="14" xfId="1" applyBorder="1" applyAlignment="1">
      <alignment horizontal="center" vertical="center"/>
    </xf>
    <xf numFmtId="0" fontId="2" fillId="2" borderId="15" xfId="1" applyBorder="1" applyAlignment="1">
      <alignment horizontal="center" vertical="center"/>
    </xf>
    <xf numFmtId="0" fontId="2" fillId="2" borderId="16" xfId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보통" xfId="1" builtinId="28"/>
    <cellStyle name="표준" xfId="0" builtinId="0"/>
  </cellStyles>
  <dxfs count="3"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B3506-7CA5-4737-A6B3-0D433143B3CE}">
  <dimension ref="B1:M45"/>
  <sheetViews>
    <sheetView tabSelected="1" workbookViewId="0">
      <selection activeCell="I15" sqref="I15"/>
    </sheetView>
  </sheetViews>
  <sheetFormatPr defaultRowHeight="16.5" x14ac:dyDescent="0.3"/>
  <cols>
    <col min="2" max="2" width="13.125" customWidth="1"/>
    <col min="3" max="3" width="12" customWidth="1"/>
    <col min="11" max="11" width="10.75" customWidth="1"/>
    <col min="12" max="12" width="11.125" customWidth="1"/>
    <col min="13" max="13" width="10.875" customWidth="1"/>
  </cols>
  <sheetData>
    <row r="1" spans="2:13" ht="17.25" thickBot="1" x14ac:dyDescent="0.35"/>
    <row r="2" spans="2:13" ht="17.25" thickBot="1" x14ac:dyDescent="0.35">
      <c r="B2" s="23" t="s">
        <v>1</v>
      </c>
      <c r="C2" s="25" t="s">
        <v>0</v>
      </c>
      <c r="D2" s="27" t="s">
        <v>54</v>
      </c>
      <c r="E2" s="25" t="s">
        <v>55</v>
      </c>
      <c r="F2" s="29" t="s">
        <v>56</v>
      </c>
      <c r="G2" s="29" t="s">
        <v>57</v>
      </c>
      <c r="H2" s="29" t="s">
        <v>58</v>
      </c>
      <c r="I2" s="29" t="s">
        <v>59</v>
      </c>
      <c r="J2" s="31" t="s">
        <v>60</v>
      </c>
      <c r="K2" s="33" t="s">
        <v>61</v>
      </c>
      <c r="L2" s="34"/>
      <c r="M2" s="35"/>
    </row>
    <row r="3" spans="2:13" ht="17.25" thickBot="1" x14ac:dyDescent="0.35">
      <c r="B3" s="24"/>
      <c r="C3" s="26"/>
      <c r="D3" s="28"/>
      <c r="E3" s="26"/>
      <c r="F3" s="30"/>
      <c r="G3" s="30"/>
      <c r="H3" s="30"/>
      <c r="I3" s="30"/>
      <c r="J3" s="32"/>
      <c r="K3" s="19" t="s">
        <v>54</v>
      </c>
      <c r="L3" s="20" t="s">
        <v>55</v>
      </c>
      <c r="M3" s="21" t="s">
        <v>62</v>
      </c>
    </row>
    <row r="4" spans="2:13" ht="17.25" thickTop="1" x14ac:dyDescent="0.3">
      <c r="B4" s="22" t="s">
        <v>9</v>
      </c>
      <c r="C4" s="17" t="s">
        <v>2</v>
      </c>
      <c r="D4" s="1"/>
      <c r="E4" s="15"/>
      <c r="F4" s="2"/>
      <c r="G4" s="2"/>
      <c r="H4" s="2"/>
      <c r="I4" s="2"/>
      <c r="J4" s="3"/>
      <c r="K4" s="6">
        <f>ROUNDDOWN(IF(D4&gt;=60, IF(D4&gt;=100, IF(D4&gt;=140, IF(D4&gt;=180, IF(D4&gt;=200, IF(D4&gt;=210, IF(D4&gt;=220, IF(D4&gt;=230, IF(D4&gt;=240, 1.25, 1.2), 1.15), 1.1), 1), 0.8), 0.7), 0.4), 0.5), 0)*D4^3+12500, 0)</f>
        <v>12500</v>
      </c>
      <c r="L4" s="11">
        <f>ROUNDDOWN(IF(E4&gt;=0, IF(E4&gt;=60, IF(E4&gt;=120, IF(E4&gt;=180, IF(E4&gt;=230, IF(E4&gt;=260, IF(E4&gt;=290, IF(E4&gt;=320, IF(E4&gt;=350, 0.18, 0.17), 0.16), 0.15), 0.14), 0.13), 0.12), 0.11), 0.1), 0)*E4^3+IF(E4&gt;=0, IF(E4&gt;=60, IF(E4&gt;=120, IF(E4&gt;=180, IF(E4&gt;=230, IF(E4&gt;=260, IF(E4&gt;=290, IF(E4&gt;=320, IF(E4&gt;=350, 27, 25.5), 24), 22.5), 21), 19.5), 18), 16.5), 15), 0)*E4^2+IF(E4&gt;=0, IF(E4&gt;=60, IF(E4&gt;=120, IF(E4&gt;=180, IF(E4&gt;=230, IF(E4&gt;=260, IF(E4&gt;=290, IF(E4&gt;=320, IF(E4&gt;=350, 1350, 1275), 1200), 1125), 1050), 975), 900), 825), 750), 0)*E4+IF(E4&gt;=0, IF(E4&gt;=60, IF(E4&gt;=120, IF(E4&gt;=180, IF(E4&gt;=230, IF(E4&gt;=260, IF(E4&gt;=290, IF(E4&gt;=320, IF(E4&gt;=350, 10000, 8750), 7500), 6250), 5000), 3750), 2500), 1250), 0), 0), 0)</f>
        <v>0</v>
      </c>
      <c r="M4" s="7">
        <f>K4+L4</f>
        <v>12500</v>
      </c>
    </row>
    <row r="5" spans="2:13" x14ac:dyDescent="0.3">
      <c r="B5" s="22"/>
      <c r="C5" s="17" t="s">
        <v>3</v>
      </c>
      <c r="D5" s="1"/>
      <c r="E5" s="15"/>
      <c r="F5" s="2"/>
      <c r="G5" s="2"/>
      <c r="H5" s="2"/>
      <c r="I5" s="2"/>
      <c r="J5" s="3"/>
      <c r="K5" s="8">
        <f t="shared" ref="K5:K45" si="0">ROUNDDOWN(IF(D5&gt;=60, IF(D5&gt;=100, IF(D5&gt;=140, IF(D5&gt;=180, IF(D5&gt;=200, IF(D5&gt;=210, IF(D5&gt;=220, IF(D5&gt;=230, IF(D5&gt;=240, 1.25, 1.2), 1.15), 1.1), 1), 0.8), 0.7), 0.4), 0.5), 0)*D5^3+12500, 0)</f>
        <v>12500</v>
      </c>
      <c r="L5" s="12">
        <f t="shared" ref="L5:L45" si="1">ROUNDDOWN(IF(E5&gt;=0, IF(E5&gt;=60, IF(E5&gt;=120, IF(E5&gt;=180, IF(E5&gt;=230, IF(E5&gt;=260, IF(E5&gt;=290, IF(E5&gt;=320, IF(E5&gt;=350, 0.18, 0.17), 0.16), 0.15), 0.14), 0.13), 0.12), 0.11), 0.1), 0)*E5^3+IF(E5&gt;=0, IF(E5&gt;=60, IF(E5&gt;=120, IF(E5&gt;=180, IF(E5&gt;=230, IF(E5&gt;=260, IF(E5&gt;=290, IF(E5&gt;=320, IF(E5&gt;=350, 27, 25.5), 24), 22.5), 21), 19.5), 18), 16.5), 15), 0)*E5^2+IF(E5&gt;=0, IF(E5&gt;=60, IF(E5&gt;=120, IF(E5&gt;=180, IF(E5&gt;=230, IF(E5&gt;=260, IF(E5&gt;=290, IF(E5&gt;=320, IF(E5&gt;=350, 1350, 1275), 1200), 1125), 1050), 975), 900), 825), 750), 0)*E5+IF(E5&gt;=0, IF(E5&gt;=60, IF(E5&gt;=120, IF(E5&gt;=180, IF(E5&gt;=230, IF(E5&gt;=260, IF(E5&gt;=290, IF(E5&gt;=320, IF(E5&gt;=350, 10000, 8750), 7500), 6250), 5000), 3750), 2500), 1250), 0), 0), 0)</f>
        <v>0</v>
      </c>
      <c r="M5" s="7">
        <f t="shared" ref="M5:M45" si="2">K5+L5</f>
        <v>12500</v>
      </c>
    </row>
    <row r="6" spans="2:13" x14ac:dyDescent="0.3">
      <c r="B6" s="22"/>
      <c r="C6" s="17" t="s">
        <v>4</v>
      </c>
      <c r="D6" s="1"/>
      <c r="E6" s="15"/>
      <c r="F6" s="2"/>
      <c r="G6" s="2"/>
      <c r="H6" s="2"/>
      <c r="I6" s="2"/>
      <c r="J6" s="3"/>
      <c r="K6" s="8">
        <f t="shared" si="0"/>
        <v>12500</v>
      </c>
      <c r="L6" s="12">
        <f t="shared" si="1"/>
        <v>0</v>
      </c>
      <c r="M6" s="7">
        <f t="shared" si="2"/>
        <v>12500</v>
      </c>
    </row>
    <row r="7" spans="2:13" x14ac:dyDescent="0.3">
      <c r="B7" s="22" t="s">
        <v>8</v>
      </c>
      <c r="C7" s="17" t="s">
        <v>5</v>
      </c>
      <c r="D7" s="1"/>
      <c r="E7" s="15"/>
      <c r="F7" s="2"/>
      <c r="G7" s="2"/>
      <c r="H7" s="2"/>
      <c r="I7" s="2"/>
      <c r="J7" s="3"/>
      <c r="K7" s="8">
        <f t="shared" si="0"/>
        <v>12500</v>
      </c>
      <c r="L7" s="12">
        <f t="shared" si="1"/>
        <v>0</v>
      </c>
      <c r="M7" s="7">
        <f t="shared" si="2"/>
        <v>12500</v>
      </c>
    </row>
    <row r="8" spans="2:13" x14ac:dyDescent="0.3">
      <c r="B8" s="22"/>
      <c r="C8" s="17" t="s">
        <v>6</v>
      </c>
      <c r="D8" s="1"/>
      <c r="E8" s="15"/>
      <c r="F8" s="2"/>
      <c r="G8" s="2"/>
      <c r="H8" s="2"/>
      <c r="I8" s="2"/>
      <c r="J8" s="3"/>
      <c r="K8" s="8">
        <f t="shared" si="0"/>
        <v>12500</v>
      </c>
      <c r="L8" s="12">
        <f t="shared" si="1"/>
        <v>0</v>
      </c>
      <c r="M8" s="7">
        <f t="shared" si="2"/>
        <v>12500</v>
      </c>
    </row>
    <row r="9" spans="2:13" x14ac:dyDescent="0.3">
      <c r="B9" s="22"/>
      <c r="C9" s="17" t="s">
        <v>7</v>
      </c>
      <c r="D9" s="1"/>
      <c r="E9" s="15"/>
      <c r="F9" s="2"/>
      <c r="G9" s="2"/>
      <c r="H9" s="2"/>
      <c r="I9" s="2"/>
      <c r="J9" s="3"/>
      <c r="K9" s="8">
        <f t="shared" si="0"/>
        <v>12500</v>
      </c>
      <c r="L9" s="12">
        <f t="shared" si="1"/>
        <v>0</v>
      </c>
      <c r="M9" s="7">
        <f t="shared" si="2"/>
        <v>12500</v>
      </c>
    </row>
    <row r="10" spans="2:13" x14ac:dyDescent="0.3">
      <c r="B10" s="22" t="s">
        <v>10</v>
      </c>
      <c r="C10" s="17" t="s">
        <v>13</v>
      </c>
      <c r="D10" s="1"/>
      <c r="E10" s="15"/>
      <c r="F10" s="2"/>
      <c r="G10" s="2"/>
      <c r="H10" s="2"/>
      <c r="I10" s="2"/>
      <c r="J10" s="3"/>
      <c r="K10" s="8">
        <f t="shared" si="0"/>
        <v>12500</v>
      </c>
      <c r="L10" s="12">
        <f t="shared" si="1"/>
        <v>0</v>
      </c>
      <c r="M10" s="7">
        <f t="shared" si="2"/>
        <v>12500</v>
      </c>
    </row>
    <row r="11" spans="2:13" x14ac:dyDescent="0.3">
      <c r="B11" s="22"/>
      <c r="C11" s="17" t="s">
        <v>14</v>
      </c>
      <c r="D11" s="1"/>
      <c r="E11" s="15"/>
      <c r="F11" s="2"/>
      <c r="G11" s="2"/>
      <c r="H11" s="2"/>
      <c r="I11" s="2"/>
      <c r="J11" s="3"/>
      <c r="K11" s="8">
        <f t="shared" si="0"/>
        <v>12500</v>
      </c>
      <c r="L11" s="12">
        <f t="shared" si="1"/>
        <v>0</v>
      </c>
      <c r="M11" s="7">
        <f t="shared" si="2"/>
        <v>12500</v>
      </c>
    </row>
    <row r="12" spans="2:13" x14ac:dyDescent="0.3">
      <c r="B12" s="22"/>
      <c r="C12" s="17" t="s">
        <v>15</v>
      </c>
      <c r="D12" s="1"/>
      <c r="E12" s="15"/>
      <c r="F12" s="2"/>
      <c r="G12" s="2"/>
      <c r="H12" s="2"/>
      <c r="I12" s="2"/>
      <c r="J12" s="3"/>
      <c r="K12" s="8">
        <f t="shared" si="0"/>
        <v>12500</v>
      </c>
      <c r="L12" s="12">
        <f t="shared" si="1"/>
        <v>0</v>
      </c>
      <c r="M12" s="7">
        <f t="shared" si="2"/>
        <v>12500</v>
      </c>
    </row>
    <row r="13" spans="2:13" x14ac:dyDescent="0.3">
      <c r="B13" s="22" t="s">
        <v>11</v>
      </c>
      <c r="C13" s="17" t="s">
        <v>16</v>
      </c>
      <c r="D13" s="1"/>
      <c r="E13" s="15"/>
      <c r="F13" s="2"/>
      <c r="G13" s="2"/>
      <c r="H13" s="2"/>
      <c r="I13" s="2"/>
      <c r="J13" s="3"/>
      <c r="K13" s="8">
        <f t="shared" si="0"/>
        <v>12500</v>
      </c>
      <c r="L13" s="12">
        <f t="shared" si="1"/>
        <v>0</v>
      </c>
      <c r="M13" s="7">
        <f t="shared" si="2"/>
        <v>12500</v>
      </c>
    </row>
    <row r="14" spans="2:13" x14ac:dyDescent="0.3">
      <c r="B14" s="22"/>
      <c r="C14" s="17" t="s">
        <v>17</v>
      </c>
      <c r="D14" s="1"/>
      <c r="E14" s="15"/>
      <c r="F14" s="2"/>
      <c r="G14" s="2"/>
      <c r="H14" s="2"/>
      <c r="I14" s="2"/>
      <c r="J14" s="3"/>
      <c r="K14" s="8">
        <f t="shared" si="0"/>
        <v>12500</v>
      </c>
      <c r="L14" s="12">
        <f t="shared" si="1"/>
        <v>0</v>
      </c>
      <c r="M14" s="7">
        <f t="shared" si="2"/>
        <v>12500</v>
      </c>
    </row>
    <row r="15" spans="2:13" x14ac:dyDescent="0.3">
      <c r="B15" s="22"/>
      <c r="C15" s="17" t="s">
        <v>63</v>
      </c>
      <c r="D15" s="1"/>
      <c r="E15" s="15"/>
      <c r="F15" s="2"/>
      <c r="G15" s="2"/>
      <c r="H15" s="2"/>
      <c r="I15" s="2"/>
      <c r="J15" s="3"/>
      <c r="K15" s="8">
        <f t="shared" si="0"/>
        <v>12500</v>
      </c>
      <c r="L15" s="12">
        <f t="shared" si="1"/>
        <v>0</v>
      </c>
      <c r="M15" s="7">
        <f t="shared" si="2"/>
        <v>12500</v>
      </c>
    </row>
    <row r="16" spans="2:13" x14ac:dyDescent="0.3">
      <c r="B16" s="22" t="s">
        <v>12</v>
      </c>
      <c r="C16" s="17" t="s">
        <v>20</v>
      </c>
      <c r="D16" s="1"/>
      <c r="E16" s="15"/>
      <c r="F16" s="2"/>
      <c r="G16" s="2"/>
      <c r="H16" s="2"/>
      <c r="I16" s="2"/>
      <c r="J16" s="3"/>
      <c r="K16" s="8">
        <f t="shared" si="0"/>
        <v>12500</v>
      </c>
      <c r="L16" s="12">
        <f t="shared" si="1"/>
        <v>0</v>
      </c>
      <c r="M16" s="7">
        <f t="shared" si="2"/>
        <v>12500</v>
      </c>
    </row>
    <row r="17" spans="2:13" x14ac:dyDescent="0.3">
      <c r="B17" s="22"/>
      <c r="C17" s="17" t="s">
        <v>19</v>
      </c>
      <c r="D17" s="1"/>
      <c r="E17" s="15"/>
      <c r="F17" s="2"/>
      <c r="G17" s="2"/>
      <c r="H17" s="2"/>
      <c r="I17" s="2"/>
      <c r="J17" s="3"/>
      <c r="K17" s="8">
        <f t="shared" si="0"/>
        <v>12500</v>
      </c>
      <c r="L17" s="12">
        <f t="shared" si="1"/>
        <v>0</v>
      </c>
      <c r="M17" s="7">
        <f t="shared" si="2"/>
        <v>12500</v>
      </c>
    </row>
    <row r="18" spans="2:13" x14ac:dyDescent="0.3">
      <c r="B18" s="22"/>
      <c r="C18" s="17" t="s">
        <v>18</v>
      </c>
      <c r="D18" s="1"/>
      <c r="E18" s="15"/>
      <c r="F18" s="2"/>
      <c r="G18" s="2"/>
      <c r="H18" s="2"/>
      <c r="I18" s="2"/>
      <c r="J18" s="3"/>
      <c r="K18" s="8">
        <f t="shared" si="0"/>
        <v>12500</v>
      </c>
      <c r="L18" s="12">
        <f t="shared" si="1"/>
        <v>0</v>
      </c>
      <c r="M18" s="7">
        <f t="shared" si="2"/>
        <v>12500</v>
      </c>
    </row>
    <row r="19" spans="2:13" x14ac:dyDescent="0.3">
      <c r="B19" s="22" t="s">
        <v>21</v>
      </c>
      <c r="C19" s="17" t="s">
        <v>22</v>
      </c>
      <c r="D19" s="1"/>
      <c r="E19" s="15"/>
      <c r="F19" s="2"/>
      <c r="G19" s="2"/>
      <c r="H19" s="2"/>
      <c r="I19" s="2"/>
      <c r="J19" s="3"/>
      <c r="K19" s="8">
        <f t="shared" si="0"/>
        <v>12500</v>
      </c>
      <c r="L19" s="12">
        <f t="shared" si="1"/>
        <v>0</v>
      </c>
      <c r="M19" s="7">
        <f t="shared" si="2"/>
        <v>12500</v>
      </c>
    </row>
    <row r="20" spans="2:13" x14ac:dyDescent="0.3">
      <c r="B20" s="22"/>
      <c r="C20" s="17" t="s">
        <v>23</v>
      </c>
      <c r="D20" s="1"/>
      <c r="E20" s="15"/>
      <c r="F20" s="2"/>
      <c r="G20" s="2"/>
      <c r="H20" s="2"/>
      <c r="I20" s="2"/>
      <c r="J20" s="3"/>
      <c r="K20" s="8">
        <f t="shared" si="0"/>
        <v>12500</v>
      </c>
      <c r="L20" s="12">
        <f t="shared" si="1"/>
        <v>0</v>
      </c>
      <c r="M20" s="7">
        <f t="shared" si="2"/>
        <v>12500</v>
      </c>
    </row>
    <row r="21" spans="2:13" x14ac:dyDescent="0.3">
      <c r="B21" s="22"/>
      <c r="C21" s="17" t="s">
        <v>24</v>
      </c>
      <c r="D21" s="1"/>
      <c r="E21" s="15"/>
      <c r="F21" s="2"/>
      <c r="G21" s="2"/>
      <c r="H21" s="2"/>
      <c r="I21" s="2"/>
      <c r="J21" s="3"/>
      <c r="K21" s="8">
        <f t="shared" si="0"/>
        <v>12500</v>
      </c>
      <c r="L21" s="12">
        <f t="shared" si="1"/>
        <v>0</v>
      </c>
      <c r="M21" s="7">
        <f t="shared" si="2"/>
        <v>12500</v>
      </c>
    </row>
    <row r="22" spans="2:13" x14ac:dyDescent="0.3">
      <c r="B22" s="22"/>
      <c r="C22" s="17" t="s">
        <v>25</v>
      </c>
      <c r="D22" s="1"/>
      <c r="E22" s="15"/>
      <c r="F22" s="2"/>
      <c r="G22" s="2"/>
      <c r="H22" s="2"/>
      <c r="I22" s="2"/>
      <c r="J22" s="3"/>
      <c r="K22" s="8">
        <f t="shared" si="0"/>
        <v>12500</v>
      </c>
      <c r="L22" s="12">
        <f t="shared" si="1"/>
        <v>0</v>
      </c>
      <c r="M22" s="7">
        <f t="shared" si="2"/>
        <v>12500</v>
      </c>
    </row>
    <row r="23" spans="2:13" x14ac:dyDescent="0.3">
      <c r="B23" s="22"/>
      <c r="C23" s="17" t="s">
        <v>26</v>
      </c>
      <c r="D23" s="1"/>
      <c r="E23" s="15"/>
      <c r="F23" s="2"/>
      <c r="G23" s="2"/>
      <c r="H23" s="2"/>
      <c r="I23" s="2"/>
      <c r="J23" s="3"/>
      <c r="K23" s="8">
        <f t="shared" si="0"/>
        <v>12500</v>
      </c>
      <c r="L23" s="12">
        <f t="shared" si="1"/>
        <v>0</v>
      </c>
      <c r="M23" s="7">
        <f t="shared" si="2"/>
        <v>12500</v>
      </c>
    </row>
    <row r="24" spans="2:13" x14ac:dyDescent="0.3">
      <c r="B24" s="22"/>
      <c r="C24" s="17" t="s">
        <v>27</v>
      </c>
      <c r="D24" s="1"/>
      <c r="E24" s="15"/>
      <c r="F24" s="2"/>
      <c r="G24" s="2"/>
      <c r="H24" s="2"/>
      <c r="I24" s="2"/>
      <c r="J24" s="3"/>
      <c r="K24" s="8">
        <f t="shared" si="0"/>
        <v>12500</v>
      </c>
      <c r="L24" s="12">
        <f t="shared" si="1"/>
        <v>0</v>
      </c>
      <c r="M24" s="7">
        <f t="shared" si="2"/>
        <v>12500</v>
      </c>
    </row>
    <row r="25" spans="2:13" x14ac:dyDescent="0.3">
      <c r="B25" s="22" t="s">
        <v>28</v>
      </c>
      <c r="C25" s="17" t="s">
        <v>29</v>
      </c>
      <c r="D25" s="1"/>
      <c r="E25" s="15"/>
      <c r="F25" s="2"/>
      <c r="G25" s="2"/>
      <c r="H25" s="2"/>
      <c r="I25" s="2"/>
      <c r="J25" s="3"/>
      <c r="K25" s="8">
        <f t="shared" si="0"/>
        <v>12500</v>
      </c>
      <c r="L25" s="12">
        <f t="shared" si="1"/>
        <v>0</v>
      </c>
      <c r="M25" s="7">
        <f t="shared" si="2"/>
        <v>12500</v>
      </c>
    </row>
    <row r="26" spans="2:13" x14ac:dyDescent="0.3">
      <c r="B26" s="22"/>
      <c r="C26" s="17" t="s">
        <v>30</v>
      </c>
      <c r="D26" s="1"/>
      <c r="E26" s="15"/>
      <c r="F26" s="2"/>
      <c r="G26" s="2"/>
      <c r="H26" s="2"/>
      <c r="I26" s="2"/>
      <c r="J26" s="3"/>
      <c r="K26" s="8">
        <f t="shared" si="0"/>
        <v>12500</v>
      </c>
      <c r="L26" s="12">
        <f t="shared" si="1"/>
        <v>0</v>
      </c>
      <c r="M26" s="7">
        <f t="shared" si="2"/>
        <v>12500</v>
      </c>
    </row>
    <row r="27" spans="2:13" x14ac:dyDescent="0.3">
      <c r="B27" s="22"/>
      <c r="C27" s="17" t="s">
        <v>31</v>
      </c>
      <c r="D27" s="1"/>
      <c r="E27" s="15"/>
      <c r="F27" s="2"/>
      <c r="G27" s="2"/>
      <c r="H27" s="2"/>
      <c r="I27" s="2"/>
      <c r="J27" s="3"/>
      <c r="K27" s="8">
        <f t="shared" si="0"/>
        <v>12500</v>
      </c>
      <c r="L27" s="12">
        <f t="shared" si="1"/>
        <v>0</v>
      </c>
      <c r="M27" s="7">
        <f t="shared" si="2"/>
        <v>12500</v>
      </c>
    </row>
    <row r="28" spans="2:13" x14ac:dyDescent="0.3">
      <c r="B28" s="22"/>
      <c r="C28" s="17" t="s">
        <v>33</v>
      </c>
      <c r="D28" s="1"/>
      <c r="E28" s="15"/>
      <c r="F28" s="2"/>
      <c r="G28" s="2"/>
      <c r="H28" s="2"/>
      <c r="I28" s="2"/>
      <c r="J28" s="3"/>
      <c r="K28" s="8">
        <f t="shared" si="0"/>
        <v>12500</v>
      </c>
      <c r="L28" s="12">
        <f t="shared" si="1"/>
        <v>0</v>
      </c>
      <c r="M28" s="7">
        <f t="shared" si="2"/>
        <v>12500</v>
      </c>
    </row>
    <row r="29" spans="2:13" x14ac:dyDescent="0.3">
      <c r="B29" s="22"/>
      <c r="C29" s="17" t="s">
        <v>32</v>
      </c>
      <c r="D29" s="1"/>
      <c r="E29" s="15"/>
      <c r="F29" s="2"/>
      <c r="G29" s="2"/>
      <c r="H29" s="2"/>
      <c r="I29" s="2"/>
      <c r="J29" s="3"/>
      <c r="K29" s="8">
        <f t="shared" si="0"/>
        <v>12500</v>
      </c>
      <c r="L29" s="12">
        <f t="shared" si="1"/>
        <v>0</v>
      </c>
      <c r="M29" s="7">
        <f t="shared" si="2"/>
        <v>12500</v>
      </c>
    </row>
    <row r="30" spans="2:13" x14ac:dyDescent="0.3">
      <c r="B30" s="22"/>
      <c r="C30" s="17" t="s">
        <v>34</v>
      </c>
      <c r="D30" s="1"/>
      <c r="E30" s="15"/>
      <c r="F30" s="2"/>
      <c r="G30" s="2"/>
      <c r="H30" s="2"/>
      <c r="I30" s="2"/>
      <c r="J30" s="3"/>
      <c r="K30" s="8">
        <f t="shared" si="0"/>
        <v>12500</v>
      </c>
      <c r="L30" s="12">
        <f t="shared" si="1"/>
        <v>0</v>
      </c>
      <c r="M30" s="7">
        <f t="shared" si="2"/>
        <v>12500</v>
      </c>
    </row>
    <row r="31" spans="2:13" x14ac:dyDescent="0.3">
      <c r="B31" s="22" t="s">
        <v>35</v>
      </c>
      <c r="C31" s="17" t="s">
        <v>36</v>
      </c>
      <c r="D31" s="1"/>
      <c r="E31" s="15"/>
      <c r="F31" s="2"/>
      <c r="G31" s="2"/>
      <c r="H31" s="2"/>
      <c r="I31" s="2"/>
      <c r="J31" s="3"/>
      <c r="K31" s="8">
        <f t="shared" si="0"/>
        <v>12500</v>
      </c>
      <c r="L31" s="12">
        <f t="shared" si="1"/>
        <v>0</v>
      </c>
      <c r="M31" s="7">
        <f t="shared" si="2"/>
        <v>12500</v>
      </c>
    </row>
    <row r="32" spans="2:13" x14ac:dyDescent="0.3">
      <c r="B32" s="22"/>
      <c r="C32" s="17" t="s">
        <v>37</v>
      </c>
      <c r="D32" s="1"/>
      <c r="E32" s="15"/>
      <c r="F32" s="2"/>
      <c r="G32" s="2"/>
      <c r="H32" s="2"/>
      <c r="I32" s="2"/>
      <c r="J32" s="3"/>
      <c r="K32" s="8">
        <f t="shared" si="0"/>
        <v>12500</v>
      </c>
      <c r="L32" s="12">
        <f t="shared" si="1"/>
        <v>0</v>
      </c>
      <c r="M32" s="7">
        <f t="shared" si="2"/>
        <v>12500</v>
      </c>
    </row>
    <row r="33" spans="2:13" x14ac:dyDescent="0.3">
      <c r="B33" s="22"/>
      <c r="C33" s="17" t="s">
        <v>38</v>
      </c>
      <c r="D33" s="1"/>
      <c r="E33" s="15"/>
      <c r="F33" s="2"/>
      <c r="G33" s="2"/>
      <c r="H33" s="2"/>
      <c r="I33" s="2"/>
      <c r="J33" s="3"/>
      <c r="K33" s="8">
        <f t="shared" si="0"/>
        <v>12500</v>
      </c>
      <c r="L33" s="12">
        <f t="shared" si="1"/>
        <v>0</v>
      </c>
      <c r="M33" s="7">
        <f t="shared" si="2"/>
        <v>12500</v>
      </c>
    </row>
    <row r="34" spans="2:13" x14ac:dyDescent="0.3">
      <c r="B34" s="22"/>
      <c r="C34" s="17" t="s">
        <v>39</v>
      </c>
      <c r="D34" s="1"/>
      <c r="E34" s="15"/>
      <c r="F34" s="2"/>
      <c r="G34" s="2"/>
      <c r="H34" s="2"/>
      <c r="I34" s="2"/>
      <c r="J34" s="3"/>
      <c r="K34" s="8">
        <f t="shared" si="0"/>
        <v>12500</v>
      </c>
      <c r="L34" s="12">
        <f t="shared" si="1"/>
        <v>0</v>
      </c>
      <c r="M34" s="7">
        <f t="shared" si="2"/>
        <v>12500</v>
      </c>
    </row>
    <row r="35" spans="2:13" x14ac:dyDescent="0.3">
      <c r="B35" s="22"/>
      <c r="C35" s="17" t="s">
        <v>40</v>
      </c>
      <c r="D35" s="1"/>
      <c r="E35" s="15"/>
      <c r="F35" s="2"/>
      <c r="G35" s="2"/>
      <c r="H35" s="2"/>
      <c r="I35" s="2"/>
      <c r="J35" s="3"/>
      <c r="K35" s="8">
        <f t="shared" si="0"/>
        <v>12500</v>
      </c>
      <c r="L35" s="12">
        <f t="shared" si="1"/>
        <v>0</v>
      </c>
      <c r="M35" s="7">
        <f t="shared" si="2"/>
        <v>12500</v>
      </c>
    </row>
    <row r="36" spans="2:13" x14ac:dyDescent="0.3">
      <c r="B36" s="22"/>
      <c r="C36" s="17" t="s">
        <v>41</v>
      </c>
      <c r="D36" s="1"/>
      <c r="E36" s="15"/>
      <c r="F36" s="2"/>
      <c r="G36" s="2"/>
      <c r="H36" s="2"/>
      <c r="I36" s="2"/>
      <c r="J36" s="3"/>
      <c r="K36" s="8">
        <f t="shared" si="0"/>
        <v>12500</v>
      </c>
      <c r="L36" s="12">
        <f t="shared" si="1"/>
        <v>0</v>
      </c>
      <c r="M36" s="7">
        <f t="shared" si="2"/>
        <v>12500</v>
      </c>
    </row>
    <row r="37" spans="2:13" x14ac:dyDescent="0.3">
      <c r="B37" s="22"/>
      <c r="C37" s="17" t="s">
        <v>42</v>
      </c>
      <c r="D37" s="1"/>
      <c r="E37" s="15"/>
      <c r="F37" s="2"/>
      <c r="G37" s="2"/>
      <c r="H37" s="2"/>
      <c r="I37" s="2"/>
      <c r="J37" s="3"/>
      <c r="K37" s="8">
        <f t="shared" si="0"/>
        <v>12500</v>
      </c>
      <c r="L37" s="12">
        <f>ROUNDDOWN(IF(E37&gt;=0, IF(E37&gt;=60, IF(E37&gt;=120, IF(E37&gt;=180, IF(E37&gt;=230, IF(E37&gt;=260, IF(E37&gt;=290, IF(E37&gt;=320, IF(E37&gt;=350, 0.18, 0.17), 0.16), 0.15), 0.14), 0.13), 0.12), 0.11), 0.1), 0)*E37^3+IF(E37&gt;=0, IF(E37&gt;=60, IF(E37&gt;=120, IF(E37&gt;=180, IF(E37&gt;=230, IF(E37&gt;=260, IF(E37&gt;=290, IF(E37&gt;=320, IF(E37&gt;=350, 27, 25.5), 24), 22.5), 21), 19.5), 18), 16.5), 15), 0)*E37^2+IF(E37&gt;=0, IF(E37&gt;=60, IF(E37&gt;=120, IF(E37&gt;=180, IF(E37&gt;=230, IF(E37&gt;=260, IF(E37&gt;=290, IF(E37&gt;=320, IF(E37&gt;=350, 1350, 1275), 1200), 1125), 1050), 975), 900), 825), 750), 0)*E37+IF(E37&gt;=0, IF(E37&gt;=60, IF(E37&gt;=120, IF(E37&gt;=180, IF(E37&gt;=230, IF(E37&gt;=260, IF(E37&gt;=290, IF(E37&gt;=320, IF(E37&gt;=350, 10000, 8750), 7500), 6250), 5000), 3750), 2500), 1250), 0), 0), 0)</f>
        <v>0</v>
      </c>
      <c r="M37" s="7">
        <f t="shared" si="2"/>
        <v>12500</v>
      </c>
    </row>
    <row r="38" spans="2:13" x14ac:dyDescent="0.3">
      <c r="B38" s="22" t="s">
        <v>43</v>
      </c>
      <c r="C38" s="17" t="s">
        <v>44</v>
      </c>
      <c r="D38" s="1"/>
      <c r="E38" s="15"/>
      <c r="F38" s="2"/>
      <c r="G38" s="2"/>
      <c r="H38" s="2"/>
      <c r="I38" s="2"/>
      <c r="J38" s="3"/>
      <c r="K38" s="8">
        <f t="shared" si="0"/>
        <v>12500</v>
      </c>
      <c r="L38" s="12">
        <f t="shared" si="1"/>
        <v>0</v>
      </c>
      <c r="M38" s="7">
        <f t="shared" si="2"/>
        <v>12500</v>
      </c>
    </row>
    <row r="39" spans="2:13" x14ac:dyDescent="0.3">
      <c r="B39" s="22"/>
      <c r="C39" s="17" t="s">
        <v>45</v>
      </c>
      <c r="D39" s="1"/>
      <c r="E39" s="15"/>
      <c r="F39" s="2"/>
      <c r="G39" s="2"/>
      <c r="H39" s="2"/>
      <c r="I39" s="2"/>
      <c r="J39" s="3"/>
      <c r="K39" s="8">
        <f t="shared" si="0"/>
        <v>12500</v>
      </c>
      <c r="L39" s="12">
        <f t="shared" si="1"/>
        <v>0</v>
      </c>
      <c r="M39" s="7">
        <f t="shared" si="2"/>
        <v>12500</v>
      </c>
    </row>
    <row r="40" spans="2:13" x14ac:dyDescent="0.3">
      <c r="B40" s="22"/>
      <c r="C40" s="17" t="s">
        <v>53</v>
      </c>
      <c r="D40" s="1"/>
      <c r="E40" s="15"/>
      <c r="F40" s="2"/>
      <c r="G40" s="2"/>
      <c r="H40" s="2"/>
      <c r="I40" s="2"/>
      <c r="J40" s="3"/>
      <c r="K40" s="8">
        <f t="shared" si="0"/>
        <v>12500</v>
      </c>
      <c r="L40" s="12">
        <f t="shared" si="1"/>
        <v>0</v>
      </c>
      <c r="M40" s="7">
        <f t="shared" si="2"/>
        <v>12500</v>
      </c>
    </row>
    <row r="41" spans="2:13" x14ac:dyDescent="0.3">
      <c r="B41" s="22" t="s">
        <v>46</v>
      </c>
      <c r="C41" s="17" t="s">
        <v>47</v>
      </c>
      <c r="D41" s="1"/>
      <c r="E41" s="15"/>
      <c r="F41" s="2"/>
      <c r="G41" s="2"/>
      <c r="H41" s="2"/>
      <c r="I41" s="2"/>
      <c r="J41" s="3"/>
      <c r="K41" s="8">
        <f t="shared" si="0"/>
        <v>12500</v>
      </c>
      <c r="L41" s="12">
        <f t="shared" si="1"/>
        <v>0</v>
      </c>
      <c r="M41" s="7">
        <f t="shared" si="2"/>
        <v>12500</v>
      </c>
    </row>
    <row r="42" spans="2:13" x14ac:dyDescent="0.3">
      <c r="B42" s="22"/>
      <c r="C42" s="17" t="s">
        <v>48</v>
      </c>
      <c r="D42" s="1"/>
      <c r="E42" s="15"/>
      <c r="F42" s="2"/>
      <c r="G42" s="2"/>
      <c r="H42" s="2"/>
      <c r="I42" s="2"/>
      <c r="J42" s="3"/>
      <c r="K42" s="8">
        <f t="shared" si="0"/>
        <v>12500</v>
      </c>
      <c r="L42" s="12">
        <f t="shared" si="1"/>
        <v>0</v>
      </c>
      <c r="M42" s="7">
        <f t="shared" si="2"/>
        <v>12500</v>
      </c>
    </row>
    <row r="43" spans="2:13" x14ac:dyDescent="0.3">
      <c r="B43" s="22"/>
      <c r="C43" s="17" t="s">
        <v>49</v>
      </c>
      <c r="D43" s="1"/>
      <c r="E43" s="15"/>
      <c r="F43" s="2"/>
      <c r="G43" s="2"/>
      <c r="H43" s="2"/>
      <c r="I43" s="2"/>
      <c r="J43" s="3"/>
      <c r="K43" s="8">
        <f t="shared" si="0"/>
        <v>12500</v>
      </c>
      <c r="L43" s="12">
        <f t="shared" si="1"/>
        <v>0</v>
      </c>
      <c r="M43" s="7">
        <f t="shared" si="2"/>
        <v>12500</v>
      </c>
    </row>
    <row r="44" spans="2:13" x14ac:dyDescent="0.3">
      <c r="B44" s="22" t="s">
        <v>50</v>
      </c>
      <c r="C44" s="17" t="s">
        <v>51</v>
      </c>
      <c r="D44" s="1"/>
      <c r="E44" s="15"/>
      <c r="F44" s="2"/>
      <c r="G44" s="2"/>
      <c r="H44" s="2"/>
      <c r="I44" s="2"/>
      <c r="J44" s="3"/>
      <c r="K44" s="8">
        <f t="shared" si="0"/>
        <v>12500</v>
      </c>
      <c r="L44" s="12">
        <f t="shared" si="1"/>
        <v>0</v>
      </c>
      <c r="M44" s="7">
        <f t="shared" si="2"/>
        <v>12500</v>
      </c>
    </row>
    <row r="45" spans="2:13" ht="17.25" thickBot="1" x14ac:dyDescent="0.35">
      <c r="B45" s="36"/>
      <c r="C45" s="18" t="s">
        <v>52</v>
      </c>
      <c r="D45" s="10"/>
      <c r="E45" s="16"/>
      <c r="F45" s="4"/>
      <c r="G45" s="4"/>
      <c r="H45" s="4"/>
      <c r="I45" s="4"/>
      <c r="J45" s="5"/>
      <c r="K45" s="14">
        <f t="shared" si="0"/>
        <v>12500</v>
      </c>
      <c r="L45" s="13">
        <f t="shared" si="1"/>
        <v>0</v>
      </c>
      <c r="M45" s="9">
        <f t="shared" si="2"/>
        <v>12500</v>
      </c>
    </row>
  </sheetData>
  <mergeCells count="21">
    <mergeCell ref="B38:B40"/>
    <mergeCell ref="B41:B43"/>
    <mergeCell ref="B44:B45"/>
    <mergeCell ref="B10:B12"/>
    <mergeCell ref="B13:B15"/>
    <mergeCell ref="B16:B18"/>
    <mergeCell ref="B19:B24"/>
    <mergeCell ref="B25:B30"/>
    <mergeCell ref="B31:B37"/>
    <mergeCell ref="H2:H3"/>
    <mergeCell ref="I2:I3"/>
    <mergeCell ref="J2:J3"/>
    <mergeCell ref="K2:M2"/>
    <mergeCell ref="B4:B6"/>
    <mergeCell ref="F2:F3"/>
    <mergeCell ref="G2:G3"/>
    <mergeCell ref="B7:B9"/>
    <mergeCell ref="B2:B3"/>
    <mergeCell ref="C2:C3"/>
    <mergeCell ref="D2:D3"/>
    <mergeCell ref="E2:E3"/>
  </mergeCells>
  <phoneticPr fontId="1" type="noConversion"/>
  <conditionalFormatting sqref="D4:D45">
    <cfRule type="cellIs" dxfId="2" priority="6" operator="greaterThanOrEqual">
      <formula>200</formula>
    </cfRule>
  </conditionalFormatting>
  <conditionalFormatting sqref="M4:M45">
    <cfRule type="colorScale" priority="5">
      <colorScale>
        <cfvo type="num" val="0"/>
        <cfvo type="max"/>
        <color theme="0"/>
        <color theme="4"/>
      </colorScale>
    </cfRule>
  </conditionalFormatting>
  <conditionalFormatting sqref="E4:E45">
    <cfRule type="cellIs" dxfId="1" priority="4" operator="greaterThanOrEqual">
      <formula>180</formula>
    </cfRule>
    <cfRule type="cellIs" dxfId="0" priority="1" operator="between">
      <formula>170</formula>
      <formula>180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스타포스 현황표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2019-12-27T14:50:46Z</dcterms:created>
  <dcterms:modified xsi:type="dcterms:W3CDTF">2019-12-29T18:25:14Z</dcterms:modified>
</cp:coreProperties>
</file>